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bun1\部門フォルダ\00 総務企画課\05財政係\005 財政情報の開示\財政比較分析\R1\"/>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W42" i="10" s="1"/>
  <c r="BW43"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<sst xmlns="http://schemas.openxmlformats.org/spreadsheetml/2006/main" count="1110" uniqueCount="618">
  <si>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</si>
  <si>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</si>
  <si>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</si>
  <si>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</si>
  <si>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</si>
  <si>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</si>
  <si>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</si>
  <si>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</si>
  <si>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</si>
  <si>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</si>
  <si>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</si>
  <si>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</si>
  <si>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</si>
  <si>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</si>
  <si>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</si>
  <si>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</si>
  <si>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</si>
  <si>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</si>
  <si>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</si>
  <si>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</si>
  <si>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</si>
  <si>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</si>
  <si>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</si>
  <si>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</si>
  <si>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</si>
  <si>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</si>
  <si>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</si>
  <si>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</si>
  <si>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</si>
  <si>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</si>
  <si>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</si>
  <si>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</si>
  <si>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</si>
  <si>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</si>
  <si>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</si>
  <si>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</si>
  <si>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</si>
  <si>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</si>
  <si>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</si>
  <si>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</si>
  <si>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</si>
  <si>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</si>
  <si>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</si>
  <si>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</si>
  <si>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</si>
  <si>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</si>
  <si>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</si>
  <si>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</si>
  <si>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</si>
  <si>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</si>
  <si>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</si>
  <si>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</si>
  <si>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</si>
  <si>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</si>
  <si>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</si>
  <si>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</si>
  <si>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</si>
  <si>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</si>
  <si>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</si>
  <si>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</si>
  <si>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</si>
  <si>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</si>
  <si>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</si>
  <si>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</si>
  <si>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</si>
  <si>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</si>
  <si>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</si>
  <si>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</si>
  <si>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</si>
  <si>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</si>
  <si>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</si>
  <si>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</si>
  <si>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</si>
  <si>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</si>
  <si>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</si>
  <si>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</si>
  <si>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</si>
  <si>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</si>
  <si>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</si>
  <si>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</si>
  <si>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</si>
  <si>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</si>
  <si>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</si>
  <si>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</si>
  <si>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</si>
  <si>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</si>
  <si>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</si>
  <si>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</si>
  <si>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</si>
  <si>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</si>
  <si>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</si>
  <si>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</si>
  <si>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</si>
  <si>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</si>
  <si>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</si>
  <si>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</si>
  <si>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</si>
  <si>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</si>
  <si>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</si>
  <si>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</si>
  <si>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</si>
  <si>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</si>
  <si>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</si>
  <si>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</si>
  <si>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</si>
  <si>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</si>
  <si>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</si>
  <si>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</si>
  <si>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</si>
  <si>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</si>
  <si>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</si>
  <si>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</si>
  <si>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</si>
  <si>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</si>
  <si>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</si>
  <si>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</si>
  <si>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</si>
  <si>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</si>
  <si>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</si>
  <si>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</si>
  <si>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</si>
  <si>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</si>
  <si>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</si>
  <si>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</si>
  <si>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</si>
  <si>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</si>
  <si>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</si>
  <si>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</si>
  <si>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</si>
  <si>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</si>
  <si>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</si>
  <si>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</si>
  <si>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</si>
  <si>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</si>
  <si>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</si>
  <si>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</si>
  <si>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</si>
  <si>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</si>
  <si>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</si>
  <si>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</si>
  <si>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</si>
  <si>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</si>
  <si>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</si>
  <si>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</si>
  <si>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</si>
  <si>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</si>
  <si>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</si>
  <si>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</si>
  <si>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</si>
  <si>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</si>
  <si>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</si>
  <si>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</si>
  <si>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</si>
  <si>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</si>
  <si>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</si>
  <si>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</si>
  <si>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</si>
  <si>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</si>
  <si>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</si>
  <si>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</si>
  <si>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</si>
  <si>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</si>
  <si>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</si>
  <si>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</si>
  <si>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</si>
  <si>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</si>
  <si>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</si>
  <si>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</si>
  <si>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</si>
  <si>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</si>
  <si>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</si>
  <si>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</si>
  <si>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</si>
  <si>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</si>
  <si>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</si>
  <si>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</si>
  <si>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</si>
  <si>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</si>
  <si>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</si>
  <si>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</si>
  <si>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</si>
  <si>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</si>
  <si>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</si>
  <si>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</si>
  <si>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</si>
  <si>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</si>
  <si>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</si>
  <si>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</si>
  <si>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</si>
  <si>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</si>
  <si>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</si>
  <si>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</si>
  <si>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</si>
  <si>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</si>
  <si>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</si>
  <si>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</si>
  <si>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</si>
  <si>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</si>
  <si>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</si>
  <si>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</si>
  <si>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</si>
  <si>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</si>
  <si>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</si>
  <si>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</si>
  <si>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</si>
  <si>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</si>
  <si>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</si>
  <si>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</si>
  <si>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</si>
  <si>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</si>
  <si>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</si>
  <si>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</si>
  <si>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</si>
  <si>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</si>
  <si>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</si>
  <si>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滋賀県豊郷町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</si>
  <si>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</si>
  <si>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</si>
  <si>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</si>
  <si>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</si>
  <si>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</si>
  <si>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</si>
  <si>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</si>
  <si>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</si>
  <si>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</si>
  <si>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</si>
  <si>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</si>
  <si>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</si>
  <si>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</si>
  <si>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</si>
  <si>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</si>
  <si>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</si>
  <si>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</si>
  <si>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</si>
  <si>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</si>
  <si>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</si>
  <si>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</si>
  <si>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</si>
  <si>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</si>
  <si>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</si>
  <si>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</si>
  <si>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</si>
  <si>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</si>
  <si>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</si>
  <si>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</si>
  <si>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</si>
  <si>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</si>
  <si>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</si>
  <si>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</si>
  <si>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</si>
  <si>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</si>
  <si>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</si>
  <si>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</si>
  <si>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</si>
  <si>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</si>
  <si>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</si>
  <si>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</si>
  <si>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</si>
  <si>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</si>
  <si>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</si>
  <si>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</si>
  <si>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</si>
  <si>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</si>
  <si>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</si>
  <si>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</si>
  <si>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</si>
  <si>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</si>
  <si>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</si>
  <si>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</si>
  <si>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</si>
  <si>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</si>
  <si>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</si>
  <si>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</si>
  <si>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</si>
  <si>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</si>
  <si>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</si>
  <si>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</si>
  <si>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</si>
  <si>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</si>
  <si>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</si>
  <si>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</si>
  <si>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</si>
  <si>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</si>
  <si>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</si>
  <si>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</si>
  <si>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</si>
  <si>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</si>
  <si>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</si>
  <si>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</si>
  <si>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</si>
  <si>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</si>
  <si>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</si>
  <si>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</si>
  <si>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</si>
  <si>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</si>
  <si>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</si>
  <si>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</si>
  <si>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</si>
  <si>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</si>
  <si>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</si>
  <si>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</si>
  <si>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</si>
  <si>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</si>
  <si>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</si>
  <si>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</si>
  <si>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</si>
  <si>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</si>
  <si>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</si>
  <si>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</si>
  <si>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</si>
  <si>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</si>
  <si>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</si>
  <si>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</si>
  <si>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</si>
  <si>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</si>
  <si>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</si>
  <si>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</si>
  <si>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</si>
  <si>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</si>
  <si>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</si>
  <si>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</si>
  <si>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</si>
  <si>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</si>
  <si>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</si>
  <si>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</si>
  <si>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</si>
  <si>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</si>
  <si>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</si>
  <si>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</si>
  <si>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</si>
  <si>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</si>
  <si>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</si>
  <si>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</si>
  <si>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</si>
  <si>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</si>
  <si>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</si>
  <si>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</si>
  <si>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</si>
  <si>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</si>
  <si>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</si>
  <si>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</si>
  <si>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</si>
  <si>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</si>
  <si>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</si>
  <si>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</si>
  <si>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</si>
  <si>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</si>
  <si>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</si>
  <si>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</si>
  <si>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</si>
  <si>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</si>
  <si>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</si>
  <si>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</si>
  <si>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</si>
  <si>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</si>
  <si>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</si>
  <si>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</si>
  <si>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</si>
  <si>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</si>
  <si>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</si>
  <si>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</si>
  <si>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</si>
  <si>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</si>
  <si>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</si>
  <si>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滋賀県豊郷町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</si>
  <si>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</si>
  <si>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</si>
  <si>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</si>
  <si>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</si>
  <si>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</si>
  <si>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</si>
  <si>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</si>
  <si>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</si>
  <si>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</si>
  <si>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</si>
  <si>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</si>
  <si>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</si>
  <si>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</si>
  <si>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</si>
  <si>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</si>
  <si>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</si>
  <si>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</si>
  <si>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</si>
  <si>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</si>
  <si>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</si>
  <si>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</si>
  <si>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</si>
  <si>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</si>
  <si>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</si>
  <si>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</si>
  <si>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</si>
  <si>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</si>
  <si>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</si>
  <si>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</si>
  <si>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</si>
  <si>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</si>
  <si>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</si>
  <si>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</si>
  <si>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</si>
  <si>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</si>
  <si>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</si>
  <si>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</si>
  <si>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</si>
  <si>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</si>
  <si>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</si>
  <si>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</si>
  <si>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</si>
  <si>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</si>
  <si>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</si>
  <si>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</si>
  <si>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</si>
  <si>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</si>
  <si>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</si>
  <si>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</si>
  <si>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</si>
  <si>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</si>
  <si>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</si>
  <si>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</si>
  <si>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</si>
  <si>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</si>
  <si>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</si>
  <si>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</si>
  <si>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</si>
  <si>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</si>
  <si>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</si>
  <si>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</si>
  <si>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</si>
  <si>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</si>
  <si>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</si>
  <si>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</si>
  <si>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</si>
  <si>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</si>
  <si>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</si>
  <si>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</si>
  <si>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</si>
  <si>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</si>
  <si>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</si>
  <si>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</si>
  <si>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</si>
  <si>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</si>
  <si>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</si>
  <si>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</si>
  <si>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</si>
  <si>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</si>
  <si>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</si>
  <si>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</si>
  <si>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</si>
  <si>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</si>
  <si>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</si>
  <si>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</si>
  <si>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</si>
  <si>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</si>
  <si>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</si>
  <si>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</si>
  <si>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</si>
  <si>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</si>
  <si>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</si>
  <si>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</si>
  <si>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</si>
  <si>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</si>
  <si>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</si>
  <si>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</si>
  <si>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</si>
  <si>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</si>
  <si>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</si>
  <si>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</si>
  <si>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</si>
  <si>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</si>
  <si>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</si>
  <si>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</si>
  <si>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</si>
  <si>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</si>
  <si>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</si>
  <si>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</si>
  <si>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</si>
  <si>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</si>
  <si>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</si>
  <si>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</si>
  <si>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</si>
  <si>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</si>
  <si>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</si>
  <si>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</si>
  <si>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</si>
  <si>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</si>
  <si>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</si>
  <si>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</si>
  <si>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</si>
  <si>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</si>
  <si>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</si>
  <si>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</si>
  <si>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</si>
  <si>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</si>
  <si>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</si>
  <si>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</si>
  <si>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</si>
  <si>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</si>
  <si>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</si>
  <si>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</si>
  <si>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</si>
  <si>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</si>
  <si>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</si>
  <si>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</si>
  <si>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</si>
  <si>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</si>
  <si>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</si>
  <si>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</si>
  <si>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</si>
  <si>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</si>
  <si>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</si>
  <si>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</si>
  <si>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</si>
  <si>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</si>
  <si>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</si>
  <si>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</si>
  <si>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</si>
  <si>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</si>
  <si>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</si>
  <si>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</si>
  <si>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</si>
  <si>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</si>
  <si>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</si>
  <si>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</si>
  <si>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</si>
  <si>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</si>
  <si>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</si>
  <si>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</si>
  <si>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</si>
  <si>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</si>
  <si>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</si>
  <si>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</si>
  <si>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</si>
  <si>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</si>
  <si>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</si>
  <si>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</si>
  <si>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</si>
  <si>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</si>
  <si>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</si>
  <si>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</si>
  <si>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</si>
  <si>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</si>
  <si>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</si>
  <si>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</si>
  <si>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</si>
  <si>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</si>
  <si>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</si>
  <si>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</si>
  <si>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</si>
  <si>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</si>
  <si>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</si>
  <si>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</si>
  <si>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</si>
  <si>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</si>
  <si>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</si>
  <si>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</si>
  <si>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</si>
  <si>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</si>
  <si>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</si>
  <si>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</si>
  <si>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</si>
  <si>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</si>
  <si>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</si>
  <si>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</si>
  <si>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</si>
  <si>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</si>
  <si>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</si>
  <si>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</si>
  <si>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</si>
  <si>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水道事業特別会計</t>
  </si>
  <si>
    <t>一般会計</t>
  </si>
  <si>
    <t>介護保険事業特別会計</t>
  </si>
  <si>
    <t>下水道事業特別会計</t>
  </si>
  <si>
    <t>国民健康保険事業特別会計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</si>
  <si>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</si>
  <si>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</si>
  <si>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</si>
  <si>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</si>
  <si>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</si>
  <si>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</si>
  <si>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</si>
  <si>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</si>
  <si>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</si>
  <si>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</si>
  <si>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滋賀県市町村職員退職手当組合</t>
    <phoneticPr fontId="2"/>
  </si>
  <si>
    <t>彦根市犬上郡営林組合</t>
    <phoneticPr fontId="2"/>
  </si>
  <si>
    <t>大滝山林組合(一般会計)</t>
    <phoneticPr fontId="2"/>
  </si>
  <si>
    <t>大滝山林組合(林産物栽培特別会計)</t>
    <phoneticPr fontId="2"/>
  </si>
  <si>
    <t>大滝山林組合(高取山森林空間利活用特別会計)</t>
    <phoneticPr fontId="2"/>
  </si>
  <si>
    <t>滋賀県市町村交通災害共済組合</t>
    <phoneticPr fontId="2"/>
  </si>
  <si>
    <t>湖東広域衛生管理組合</t>
    <phoneticPr fontId="2"/>
  </si>
  <si>
    <t>彦根愛知犬上広域行政組合</t>
    <phoneticPr fontId="2"/>
  </si>
  <si>
    <t>滋賀県市町村職員研修センター</t>
    <phoneticPr fontId="2"/>
  </si>
  <si>
    <t>滋賀県後期高齢者医療広域連合(一般会計)</t>
    <phoneticPr fontId="2"/>
  </si>
  <si>
    <t>滋賀県後期高齢者医療広域連合(後期高齢者医療特別会計)</t>
    <phoneticPr fontId="2"/>
  </si>
  <si>
    <t>-</t>
    <phoneticPr fontId="2"/>
  </si>
  <si>
    <t>防災減災基金</t>
    <phoneticPr fontId="2"/>
  </si>
  <si>
    <t>保健福祉基金</t>
    <phoneticPr fontId="2"/>
  </si>
  <si>
    <t>公共施設等総合管理基金</t>
    <rPh sb="0" eb="11">
      <t>コウキョウシセツトウソウゴウカンリキキン</t>
    </rPh>
    <phoneticPr fontId="2"/>
  </si>
  <si>
    <t>-</t>
    <phoneticPr fontId="2"/>
  </si>
  <si>
    <t>-</t>
    <phoneticPr fontId="2"/>
  </si>
  <si>
    <t>ふるさと応援寄附基金</t>
    <phoneticPr fontId="2"/>
  </si>
  <si>
    <t>滋賀県市町村議会議員公務災害補償等組合</t>
    <rPh sb="16" eb="17">
      <t>トウ</t>
    </rPh>
    <phoneticPr fontId="2"/>
  </si>
  <si>
    <t>自治区画再編整備基金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</si>
  <si>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</si>
  <si>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</si>
  <si>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</si>
  <si>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</si>
  <si>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</si>
  <si>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</si>
  <si>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</si>
  <si>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</si>
  <si>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</si>
  <si>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</si>
  <si>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</si>
  <si>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</si>
  <si>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</si>
  <si>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</si>
  <si>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xml:space="preserve">　有形固定資産減価償却率は類似団体平均と比べて低い水準にあるが、老朽化した施設も多く、楽観視はできない。今後は、各施設の個別施設計画により、長寿命化等の対策を実施していく。
</t>
    <phoneticPr fontId="5"/>
  </si>
  <si>
    <t>　実質公債費比率については、銀行等引受債の繰上償還を毎年実施していたことにより、公債費が著しく減少し、その水準を保てている状況となっている。
　また、交付税算入の見込まれない起債については起債発行をしない方針を取っており、それにより公債費が減少している。
　将来負担比率については、上記の繰上償還および定期償還の終了もあり、起債現在高の減少を保てており、将来負担比率は数値として現れていない。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</si>
</sst>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D1D6-4DF1-936B-74F4433C5F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34982</c:v>
                </c:pt>
                <c:pt idx="1">
                  <c:v>50977</c:v>
                </c:pt>
                <c:pt idx="2">
                  <c:v>96511</c:v>
                </c:pt>
                <c:pt idx="3">
                  <c:v>24842</c:v>
                </c:pt>
                <c:pt idx="4">
                  <c:v>45477</c:v>
                </c:pt>
              </c:numCache>
            </c:numRef>
          </c:val>
          <c:smooth val="0"/>
          <c:extLst>
            <c:ext xmlns:c16="http://schemas.microsoft.com/office/drawing/2014/chart" uri="{C3380CC4-5D6E-409C-BE32-E72D297353CC}">
              <c16:uniqueId val="{00000001-D1D6-4DF1-936B-74F4433C5F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3.88</c:v>
                </c:pt>
                <c:pt idx="1">
                  <c:v>7.11</c:v>
                </c:pt>
                <c:pt idx="2">
                  <c:v>1.94</c:v>
                </c:pt>
                <c:pt idx="3">
                  <c:v>5.64</c:v>
                </c:pt>
                <c:pt idx="4">
                  <c:v>5.82</c:v>
                </c:pt>
              </c:numCache>
            </c:numRef>
          </c:val>
          <c:extLst>
            <c:ext xmlns:c16="http://schemas.microsoft.com/office/drawing/2014/chart" uri="{C3380CC4-5D6E-409C-BE32-E72D297353CC}">
              <c16:uniqueId val="{00000000-11CD-4564-8FA5-0CCCC4C693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58.71</c:v>
                </c:pt>
                <c:pt idx="1">
                  <c:v>55.82</c:v>
                </c:pt>
                <c:pt idx="2">
                  <c:v>61.04</c:v>
                </c:pt>
                <c:pt idx="3">
                  <c:v>60.21</c:v>
                </c:pt>
                <c:pt idx="4">
                  <c:v>62.8</c:v>
                </c:pt>
              </c:numCache>
            </c:numRef>
          </c:val>
          <c:extLst>
            <c:ext xmlns:c16="http://schemas.microsoft.com/office/drawing/2014/chart" uri="{C3380CC4-5D6E-409C-BE32-E72D297353CC}">
              <c16:uniqueId val="{00000001-11CD-4564-8FA5-0CCCC4C693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8.7799999999999994</c:v>
                </c:pt>
                <c:pt idx="1">
                  <c:v>1.07</c:v>
                </c:pt>
                <c:pt idx="2">
                  <c:v>5.29</c:v>
                </c:pt>
                <c:pt idx="3">
                  <c:v>2.15</c:v>
                </c:pt>
                <c:pt idx="4">
                  <c:v>13.38</c:v>
                </c:pt>
              </c:numCache>
            </c:numRef>
          </c:val>
          <c:smooth val="0"/>
          <c:extLst>
            <c:ext xmlns:c16="http://schemas.microsoft.com/office/drawing/2014/chart" uri="{C3380CC4-5D6E-409C-BE32-E72D297353CC}">
              <c16:uniqueId val="{00000002-11CD-4564-8FA5-0CCCC4C693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0.23</c:v>
                </c:pt>
                <c:pt idx="2">
                  <c:v>#N/A</c:v>
                </c:pt>
                <c:pt idx="3">
                  <c:v>0.04</c:v>
                </c:pt>
                <c:pt idx="4">
                  <c:v>#N/A</c:v>
                </c:pt>
                <c:pt idx="5">
                  <c:v>0.54</c:v>
                </c:pt>
                <c:pt idx="6">
                  <c:v>0</c:v>
                </c:pt>
                <c:pt idx="7">
                  <c:v>0</c:v>
                </c:pt>
                <c:pt idx="8">
                  <c:v>0</c:v>
                </c:pt>
                <c:pt idx="9">
                  <c:v>0</c:v>
                </c:pt>
              </c:numCache>
            </c:numRef>
          </c:val>
          <c:extLst>
            <c:ext xmlns:c16="http://schemas.microsoft.com/office/drawing/2014/chart" uri="{C3380CC4-5D6E-409C-BE32-E72D297353CC}">
              <c16:uniqueId val="{00000000-E245-4907-8CB7-63F5C7D43C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45-4907-8CB7-63F5C7D43CA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45-4907-8CB7-63F5C7D43CA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45-4907-8CB7-63F5C7D43CA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245-4907-8CB7-63F5C7D43CA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0.96</c:v>
                </c:pt>
                <c:pt idx="2">
                  <c:v>#N/A</c:v>
                </c:pt>
                <c:pt idx="3">
                  <c:v>0.57999999999999996</c:v>
                </c:pt>
                <c:pt idx="4">
                  <c:v>#N/A</c:v>
                </c:pt>
                <c:pt idx="5">
                  <c:v>1.28</c:v>
                </c:pt>
                <c:pt idx="6">
                  <c:v>#N/A</c:v>
                </c:pt>
                <c:pt idx="7">
                  <c:v>0.79</c:v>
                </c:pt>
                <c:pt idx="8">
                  <c:v>#N/A</c:v>
                </c:pt>
                <c:pt idx="9">
                  <c:v>0.11</c:v>
                </c:pt>
              </c:numCache>
            </c:numRef>
          </c:val>
          <c:extLst>
            <c:ext xmlns:c16="http://schemas.microsoft.com/office/drawing/2014/chart" uri="{C3380CC4-5D6E-409C-BE32-E72D297353CC}">
              <c16:uniqueId val="{00000005-E245-4907-8CB7-63F5C7D43CA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0.02</c:v>
                </c:pt>
                <c:pt idx="4">
                  <c:v>#N/A</c:v>
                </c:pt>
                <c:pt idx="5">
                  <c:v>1.39</c:v>
                </c:pt>
                <c:pt idx="6">
                  <c:v>#N/A</c:v>
                </c:pt>
                <c:pt idx="7">
                  <c:v>0.62</c:v>
                </c:pt>
                <c:pt idx="8">
                  <c:v>#N/A</c:v>
                </c:pt>
                <c:pt idx="9">
                  <c:v>0.31</c:v>
                </c:pt>
              </c:numCache>
            </c:numRef>
          </c:val>
          <c:extLst>
            <c:ext xmlns:c16="http://schemas.microsoft.com/office/drawing/2014/chart" uri="{C3380CC4-5D6E-409C-BE32-E72D297353CC}">
              <c16:uniqueId val="{00000006-E245-4907-8CB7-63F5C7D43CA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1.04</c:v>
                </c:pt>
                <c:pt idx="4">
                  <c:v>#N/A</c:v>
                </c:pt>
                <c:pt idx="5">
                  <c:v>0.53</c:v>
                </c:pt>
                <c:pt idx="6">
                  <c:v>#N/A</c:v>
                </c:pt>
                <c:pt idx="7">
                  <c:v>0</c:v>
                </c:pt>
                <c:pt idx="8">
                  <c:v>#N/A</c:v>
                </c:pt>
                <c:pt idx="9">
                  <c:v>0.6</c:v>
                </c:pt>
              </c:numCache>
            </c:numRef>
          </c:val>
          <c:extLst>
            <c:ext xmlns:c16="http://schemas.microsoft.com/office/drawing/2014/chart" uri="{C3380CC4-5D6E-409C-BE32-E72D297353CC}">
              <c16:uniqueId val="{00000007-E245-4907-8CB7-63F5C7D43C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3.87</c:v>
                </c:pt>
                <c:pt idx="2">
                  <c:v>#N/A</c:v>
                </c:pt>
                <c:pt idx="3">
                  <c:v>7.11</c:v>
                </c:pt>
                <c:pt idx="4">
                  <c:v>#N/A</c:v>
                </c:pt>
                <c:pt idx="5">
                  <c:v>1.93</c:v>
                </c:pt>
                <c:pt idx="6">
                  <c:v>#N/A</c:v>
                </c:pt>
                <c:pt idx="7">
                  <c:v>5.63</c:v>
                </c:pt>
                <c:pt idx="8">
                  <c:v>#N/A</c:v>
                </c:pt>
                <c:pt idx="9">
                  <c:v>5.82</c:v>
                </c:pt>
              </c:numCache>
            </c:numRef>
          </c:val>
          <c:extLst>
            <c:ext xmlns:c16="http://schemas.microsoft.com/office/drawing/2014/chart" uri="{C3380CC4-5D6E-409C-BE32-E72D297353CC}">
              <c16:uniqueId val="{00000008-E245-4907-8CB7-63F5C7D43CAD}"/>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15.92</c:v>
                </c:pt>
                <c:pt idx="8">
                  <c:v>#N/A</c:v>
                </c:pt>
                <c:pt idx="9">
                  <c:v>14.64</c:v>
                </c:pt>
              </c:numCache>
            </c:numRef>
          </c:val>
          <c:extLst>
            <c:ext xmlns:c16="http://schemas.microsoft.com/office/drawing/2014/chart" uri="{C3380CC4-5D6E-409C-BE32-E72D297353CC}">
              <c16:uniqueId val="{00000009-E245-4907-8CB7-63F5C7D43C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414</c:v>
                </c:pt>
                <c:pt idx="5">
                  <c:v>406</c:v>
                </c:pt>
                <c:pt idx="8">
                  <c:v>401</c:v>
                </c:pt>
                <c:pt idx="11">
                  <c:v>393</c:v>
                </c:pt>
                <c:pt idx="14">
                  <c:v>391</c:v>
                </c:pt>
              </c:numCache>
            </c:numRef>
          </c:val>
          <c:extLst>
            <c:ext xmlns:c16="http://schemas.microsoft.com/office/drawing/2014/chart" uri="{C3380CC4-5D6E-409C-BE32-E72D297353CC}">
              <c16:uniqueId val="{00000000-7C2E-47A2-86A2-4DD8DEE7F1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2E-47A2-86A2-4DD8DEE7F1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7C2E-47A2-86A2-4DD8DEE7F1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2</c:v>
                </c:pt>
                <c:pt idx="6">
                  <c:v>1</c:v>
                </c:pt>
                <c:pt idx="9">
                  <c:v>1</c:v>
                </c:pt>
                <c:pt idx="12">
                  <c:v>2</c:v>
                </c:pt>
              </c:numCache>
            </c:numRef>
          </c:val>
          <c:extLst>
            <c:ext xmlns:c16="http://schemas.microsoft.com/office/drawing/2014/chart" uri="{C3380CC4-5D6E-409C-BE32-E72D297353CC}">
              <c16:uniqueId val="{00000003-7C2E-47A2-86A2-4DD8DEE7F1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215</c:v>
                </c:pt>
                <c:pt idx="3">
                  <c:v>216</c:v>
                </c:pt>
                <c:pt idx="6">
                  <c:v>249</c:v>
                </c:pt>
                <c:pt idx="9">
                  <c:v>187</c:v>
                </c:pt>
                <c:pt idx="12">
                  <c:v>173</c:v>
                </c:pt>
              </c:numCache>
            </c:numRef>
          </c:val>
          <c:extLst>
            <c:ext xmlns:c16="http://schemas.microsoft.com/office/drawing/2014/chart" uri="{C3380CC4-5D6E-409C-BE32-E72D297353CC}">
              <c16:uniqueId val="{00000004-7C2E-47A2-86A2-4DD8DEE7F1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2E-47A2-86A2-4DD8DEE7F1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2E-47A2-86A2-4DD8DEE7F1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217</c:v>
                </c:pt>
                <c:pt idx="3">
                  <c:v>201</c:v>
                </c:pt>
                <c:pt idx="6">
                  <c:v>176</c:v>
                </c:pt>
                <c:pt idx="9">
                  <c:v>203</c:v>
                </c:pt>
                <c:pt idx="12">
                  <c:v>209</c:v>
                </c:pt>
              </c:numCache>
            </c:numRef>
          </c:val>
          <c:extLst>
            <c:ext xmlns:c16="http://schemas.microsoft.com/office/drawing/2014/chart" uri="{C3380CC4-5D6E-409C-BE32-E72D297353CC}">
              <c16:uniqueId val="{00000007-7C2E-47A2-86A2-4DD8DEE7F1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c:v>
                </c:pt>
                <c:pt idx="2">
                  <c:v>#N/A</c:v>
                </c:pt>
                <c:pt idx="3">
                  <c:v>#N/A</c:v>
                </c:pt>
                <c:pt idx="4">
                  <c:v>14</c:v>
                </c:pt>
                <c:pt idx="5">
                  <c:v>#N/A</c:v>
                </c:pt>
                <c:pt idx="6">
                  <c:v>#N/A</c:v>
                </c:pt>
                <c:pt idx="7">
                  <c:v>26</c:v>
                </c:pt>
                <c:pt idx="8">
                  <c:v>#N/A</c:v>
                </c:pt>
                <c:pt idx="9">
                  <c:v>#N/A</c:v>
                </c:pt>
                <c:pt idx="10">
                  <c:v>-1</c:v>
                </c:pt>
                <c:pt idx="11">
                  <c:v>#N/A</c:v>
                </c:pt>
                <c:pt idx="12">
                  <c:v>#N/A</c:v>
                </c:pt>
                <c:pt idx="13">
                  <c:v>-6</c:v>
                </c:pt>
                <c:pt idx="14">
                  <c:v>#N/A</c:v>
                </c:pt>
              </c:numCache>
            </c:numRef>
          </c:val>
          <c:smooth val="0"/>
          <c:extLst>
            <c:ext xmlns:c16="http://schemas.microsoft.com/office/drawing/2014/chart" uri="{C3380CC4-5D6E-409C-BE32-E72D297353CC}">
              <c16:uniqueId val="{00000008-7C2E-47A2-86A2-4DD8DEE7F1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4009</c:v>
                </c:pt>
                <c:pt idx="5">
                  <c:v>3914</c:v>
                </c:pt>
                <c:pt idx="8">
                  <c:v>3881</c:v>
                </c:pt>
                <c:pt idx="11">
                  <c:v>3684</c:v>
                </c:pt>
                <c:pt idx="14">
                  <c:v>3500</c:v>
                </c:pt>
              </c:numCache>
            </c:numRef>
          </c:val>
          <c:extLst>
            <c:ext xmlns:c16="http://schemas.microsoft.com/office/drawing/2014/chart" uri="{C3380CC4-5D6E-409C-BE32-E72D297353CC}">
              <c16:uniqueId val="{00000000-3A1D-4797-9E5E-A506FC8F16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A1D-4797-9E5E-A506FC8F16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2990</c:v>
                </c:pt>
                <c:pt idx="5">
                  <c:v>2839</c:v>
                </c:pt>
                <c:pt idx="8">
                  <c:v>2839</c:v>
                </c:pt>
                <c:pt idx="11">
                  <c:v>2758</c:v>
                </c:pt>
                <c:pt idx="14">
                  <c:v>2514</c:v>
                </c:pt>
              </c:numCache>
            </c:numRef>
          </c:val>
          <c:extLst>
            <c:ext xmlns:c16="http://schemas.microsoft.com/office/drawing/2014/chart" uri="{C3380CC4-5D6E-409C-BE32-E72D297353CC}">
              <c16:uniqueId val="{00000002-3A1D-4797-9E5E-A506FC8F16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1D-4797-9E5E-A506FC8F16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1D-4797-9E5E-A506FC8F16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1D-4797-9E5E-A506FC8F16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549</c:v>
                </c:pt>
                <c:pt idx="3">
                  <c:v>476</c:v>
                </c:pt>
                <c:pt idx="6">
                  <c:v>414</c:v>
                </c:pt>
                <c:pt idx="9">
                  <c:v>403</c:v>
                </c:pt>
                <c:pt idx="12">
                  <c:v>373</c:v>
                </c:pt>
              </c:numCache>
            </c:numRef>
          </c:val>
          <c:extLst>
            <c:ext xmlns:c16="http://schemas.microsoft.com/office/drawing/2014/chart" uri="{C3380CC4-5D6E-409C-BE32-E72D297353CC}">
              <c16:uniqueId val="{00000006-3A1D-4797-9E5E-A506FC8F16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37</c:v>
                </c:pt>
                <c:pt idx="9">
                  <c:v>37</c:v>
                </c:pt>
                <c:pt idx="12">
                  <c:v>36</c:v>
                </c:pt>
              </c:numCache>
            </c:numRef>
          </c:val>
          <c:extLst>
            <c:ext xmlns:c16="http://schemas.microsoft.com/office/drawing/2014/chart" uri="{C3380CC4-5D6E-409C-BE32-E72D297353CC}">
              <c16:uniqueId val="{00000007-3A1D-4797-9E5E-A506FC8F16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2503</c:v>
                </c:pt>
                <c:pt idx="3">
                  <c:v>2596</c:v>
                </c:pt>
                <c:pt idx="6">
                  <c:v>2639</c:v>
                </c:pt>
                <c:pt idx="9">
                  <c:v>2443</c:v>
                </c:pt>
                <c:pt idx="12">
                  <c:v>2105</c:v>
                </c:pt>
              </c:numCache>
            </c:numRef>
          </c:val>
          <c:extLst>
            <c:ext xmlns:c16="http://schemas.microsoft.com/office/drawing/2014/chart" uri="{C3380CC4-5D6E-409C-BE32-E72D297353CC}">
              <c16:uniqueId val="{00000008-3A1D-4797-9E5E-A506FC8F16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c:v>
                </c:pt>
                <c:pt idx="3">
                  <c:v>8</c:v>
                </c:pt>
                <c:pt idx="6">
                  <c:v>6</c:v>
                </c:pt>
                <c:pt idx="9">
                  <c:v>5</c:v>
                </c:pt>
                <c:pt idx="12">
                  <c:v>3</c:v>
                </c:pt>
              </c:numCache>
            </c:numRef>
          </c:val>
          <c:extLst>
            <c:ext xmlns:c16="http://schemas.microsoft.com/office/drawing/2014/chart" uri="{C3380CC4-5D6E-409C-BE32-E72D297353CC}">
              <c16:uniqueId val="{00000009-3A1D-4797-9E5E-A506FC8F16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2112</c:v>
                </c:pt>
                <c:pt idx="3">
                  <c:v>2101</c:v>
                </c:pt>
                <c:pt idx="6">
                  <c:v>2157</c:v>
                </c:pt>
                <c:pt idx="9">
                  <c:v>2101</c:v>
                </c:pt>
                <c:pt idx="12">
                  <c:v>1828</c:v>
                </c:pt>
              </c:numCache>
            </c:numRef>
          </c:val>
          <c:extLst>
            <c:ext xmlns:c16="http://schemas.microsoft.com/office/drawing/2014/chart" uri="{C3380CC4-5D6E-409C-BE32-E72D297353CC}">
              <c16:uniqueId val="{0000000A-3A1D-4797-9E5E-A506FC8F16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A1D-4797-9E5E-A506FC8F16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1416</c:v>
                </c:pt>
                <c:pt idx="1">
                  <c:v>1382</c:v>
                </c:pt>
                <c:pt idx="2">
                  <c:v>1448</c:v>
                </c:pt>
              </c:numCache>
            </c:numRef>
          </c:val>
          <c:extLst>
            <c:ext xmlns:c16="http://schemas.microsoft.com/office/drawing/2014/chart" uri="{C3380CC4-5D6E-409C-BE32-E72D297353CC}">
              <c16:uniqueId val="{00000000-59B2-410D-B463-4396FD7BFE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204</c:v>
                </c:pt>
                <c:pt idx="1">
                  <c:v>238</c:v>
                </c:pt>
                <c:pt idx="2">
                  <c:v>1</c:v>
                </c:pt>
              </c:numCache>
            </c:numRef>
          </c:val>
          <c:extLst>
            <c:ext xmlns:c16="http://schemas.microsoft.com/office/drawing/2014/chart" uri="{C3380CC4-5D6E-409C-BE32-E72D297353CC}">
              <c16:uniqueId val="{00000001-59B2-410D-B463-4396FD7BFE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889</c:v>
                </c:pt>
                <c:pt idx="1">
                  <c:v>880</c:v>
                </c:pt>
                <c:pt idx="2">
                  <c:v>810</c:v>
                </c:pt>
              </c:numCache>
            </c:numRef>
          </c:val>
          <c:extLst>
            <c:ext xmlns:c16="http://schemas.microsoft.com/office/drawing/2014/chart" uri="{C3380CC4-5D6E-409C-BE32-E72D297353CC}">
              <c16:uniqueId val="{00000002-59B2-410D-B463-4396FD7BFE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{53F2B59C-DA7E-4F14-A8C6-988013296F63}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2FD-4A06-B0C9-D452FD8648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{C21E24FA-771F-49F0-8935-125992611E13}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FD-4A06-B0C9-D452FD8648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{DC76CB01-3E06-41ED-B115-EED4E1092817}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FD-4A06-B0C9-D452FD8648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{F18F8551-8ED9-4259-B366-BC9E408D66E8}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FD-4A06-B0C9-D452FD8648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{E74AD6A3-3F33-469B-88FF-3ECFB5F91EC7}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FD-4A06-B0C9-D452FD8648A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{68469E7B-718A-422E-AB59-CAFB6EEC73CD}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2FD-4A06-B0C9-D452FD8648A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{F59CFA36-DB6C-47B3-82B8-026C7093446B}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2FD-4A06-B0C9-D452FD8648A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{B3634CEA-6D10-46BD-A4A5-5647F46DA811}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2FD-4A06-B0C9-D452FD8648A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{AFD6ADEC-9252-41EE-8005-D9277BBAF039}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2FD-4A06-B0C9-D452FD8648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33.1</c:v>
                </c:pt>
                <c:pt idx="24">
                  <c:v>37.1</c:v>
                </c:pt>
                <c:pt idx="32">
                  <c:v>38.799999999999997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2FD-4A06-B0C9-D452FD8648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{FD0A0005-DC08-47C2-99A3-D10856B9111B}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2FD-4A06-B0C9-D452FD8648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{A6B1849E-BFB2-44E5-9403-73B59D1D5210}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FD-4A06-B0C9-D452FD8648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{DD5E52FC-D7DD-4FF5-BB04-5C1CF6F284AC}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FD-4A06-B0C9-D452FD8648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{A94D3531-EA1D-4ADA-B2D2-C7A6FCD17A75}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FD-4A06-B0C9-D452FD8648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{D50A824F-5B27-4681-86C6-D2236F30861D}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FD-4A06-B0C9-D452FD8648A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{F3AB65F9-0FA8-41A4-BACF-EDFC0E6CCD0B}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2FD-4A06-B0C9-D452FD8648A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{BD95CF97-2A63-4F6F-8031-D4E351B79283}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2FD-4A06-B0C9-D452FD8648A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{6727E683-DBED-4F48-84BD-6793E1E97F09}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2FD-4A06-B0C9-D452FD8648A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{A665FDA4-D690-4AF5-BB69-91222FC27314}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2FD-4A06-B0C9-D452FD8648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24">
                  <c:v>59.1</c:v>
                </c:pt>
                <c:pt idx="32">
                  <c:v>61.2</c:v>
                </c:pt>
              </c:numCache>
            </c:numRef>
          </c:xVal>
          <c:yVal>
            <c:numRef>
              <c:f>公会計指標分析・財政指標組合せ分析表!$BP$55:$DC$55</c:f>
              <c:numCache>
                <c:formatCode>#,##0.0;"▲ "#,##0.0</c:formatCode>
                <c:ptCount val="40"/>
                <c:pt idx="8">
                  <c:v>0.8</c:v>
                </c:pt>
                <c:pt idx="24">
                  <c:v>0</c:v>
                </c:pt>
                <c:pt idx="32">
                  <c:v>0</c:v>
                </c:pt>
              </c:numCache>
            </c:numRef>
          </c:yVal>
          <c:smooth val="0"/>
          <c:extLst>
            <c:ext xmlns:c16="http://schemas.microsoft.com/office/drawing/2014/chart" uri="{C3380CC4-5D6E-409C-BE32-E72D297353CC}">
              <c16:uniqueId val="{00000013-E2FD-4A06-B0C9-D452FD8648A7}"/>
            </c:ext>
          </c:extLst>
        </c:ser>
        <c:dLbls>
          <c:showLegendKey val="0"/>
          <c:showVal val="1"/>
          <c:showCatName val="0"/>
          <c:showSerName val="0"/>
          <c:showPercent val="0"/>
          <c:showBubbleSize val="0"/>
        </c:dLbls>
        <c:axId val="46179840"/>
        <c:axId val="46181760"/>
      </c:scatterChart>
      <c:valAx>
        <c:axId val="46179840"/>
        <c:scaling>
          <c:orientation val="minMax"/>
          <c:max val="61.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{FAF321E5-DCBA-4C76-86E8-30ECBFE4F2FB}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085-43EF-899C-E7EA0E90CC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{E1B990A1-68B6-453F-A47B-70B5DC81E02C}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85-43EF-899C-E7EA0E90CC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{E6940C9A-9987-4565-8933-F16FF858F661}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85-43EF-899C-E7EA0E90CC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{285D31F7-31A5-419C-9B6D-2C696AC98B49}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85-43EF-899C-E7EA0E90CC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{B9CB5AB2-FB2D-4A14-86FA-0368499958D8}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85-43EF-899C-E7EA0E90CC8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{8F567720-07EF-4EAA-96E7-3BD1F4BCF6C3}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085-43EF-899C-E7EA0E90CC8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{E47B2D17-1FBC-4C22-8A81-614E856B20A0}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085-43EF-899C-E7EA0E90CC8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{1273C48F-F515-48C9-B31C-BC9E9787E9B7}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085-43EF-899C-E7EA0E90CC8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{77379562-8AEA-4A78-9039-B0187EA5A988}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085-43EF-899C-E7EA0E90CC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1.6</c:v>
                </c:pt>
                <c:pt idx="16">
                  <c:v>1</c:v>
                </c:pt>
                <c:pt idx="24">
                  <c:v>0.6</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085-43EF-899C-E7EA0E90CC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{42DDB27B-D471-4EF5-884B-FD58CB611B6E}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085-43EF-899C-E7EA0E90CC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{671727F3-1082-4049-B742-874D2D2F8489}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85-43EF-899C-E7EA0E90CC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{4EFD6F7E-BBD8-4743-BF0E-2ACA09922527}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85-43EF-899C-E7EA0E90CC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{6E27A8EE-A02B-4BDF-8295-F53C41ADA811}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85-43EF-899C-E7EA0E90CC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{34C1A652-400A-44A2-829C-A557C8328B61}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85-43EF-899C-E7EA0E90CC8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{2E237126-89F3-48F9-AC1C-9CE503BEECF2}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085-43EF-899C-E7EA0E90CC83}"/>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{7726B918-DD23-4ED6-BD06-F152D7E537E2}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085-43EF-899C-E7EA0E90CC83}"/>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{3C83BDB9-D471-4B80-8727-F3E0A567BEE2}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085-43EF-899C-E7EA0E90CC83}"/>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{3CA9664F-CB91-4A69-8327-94BBE949F32B}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085-43EF-899C-E7EA0E90CC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B085-43EF-899C-E7EA0E90CC83}"/>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簡易水道事業の配水管布設替え等により、公営企業等の繰入見込額が増加していたが、起債償還額がピークを過ぎ、平成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年度から減少に転じた。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また、算入公債費等については、減少していっているものの、元利償還金等の繰上償還に伴う減少幅より少ないため、実質公債費比率としては改善している。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今後も、この水準を維持していくことに努めていく。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当町においては、減債基金残高のうち、満期一括償還地方債の償還財源として積み立てた額については該当ありませんので、数値として表れてきません。</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）実質公債費比率（分子）の構造同様に、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簡易水道事業の配水管布設替え等により、公営企業等の繰入見込額が増加していたが、起債償還額がピークを過ぎ、平成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に転じた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年度も同様に減少している。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また、積極的に行っている繰上償還により、将来負担額は同水準を維持している。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かし、充当可能基金や基準財政需要額算入見込額は減少傾向にあり、これから、庁舎改修等の公共事業も見込まれることから、将来負担額を抑制していけるよう、今後も現在の水準を維持していく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滋賀県豊郷町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ふるさと納税に係る寄附金の増額に伴い、ふるさと応援寄附基金に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１億３千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年度に新設した公共施設等総合管理基金へ１億６千９百万円積み立てを行った。一方、上記の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公共施設等総合管理基金へ積立を行うため、３つの基金（町営住宅整備事業基金、学校教育施設整備基金、豊栄のさと管理基金）を取り崩した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繰上償還実施のため、減債基金を２億３千７百万円を取り崩し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たことにより、基金全体では、２億４千１百万円の減額となりました。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設し、今後は公共施設の長寿命化、更新整備等を行う場合には、この基金を活用していく。また、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防災減災基金：豊郷町における防災、減災に対する事業、災害発生時における応急対策、復旧、復興に対する事業および被災地への支援活動等に対する事業に要する経費の財源に充てる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保健福祉基金：保健福祉活動の促進、快適な生活環境の形成等、少子高齢化に対応した施策を推進し、住民福祉の向上を図るため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年度に新設した当基金は、寄附者の指定する使途に基づき、財源充当を行うもので、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年度中のふるさと納税額に基づき、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１億３千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年度に新設した当基金は、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公共施設の長寿命化、更新整備等を行う場合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に活用するもので、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年度は当基金に積み立てを行うため、３つの基金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（町営住宅整備事業基金、学校教育施設整備基金、豊栄のさと管理基金）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を取り崩し、１億６千９百万円積み立てた。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年度までに公共建築物の更新費用が約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億円、年平均約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億円かかる見込みとなっているので、その更新に合わせて、基金の積み立てを行う予定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今年度は、基金の取り崩しを行わずに事業執行できたため、実質収支額の半分以上の６千７百万円積立てを行った。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現在は、庁舎改修を予定しているため、基金残高は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億円を超える金額で推移しているが、今後は、標準財政規模の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％程度に抑えることを目指す。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銀行等引受債の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を実施したため、２億３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経常収支比率の改善に向けて、繰上償還を実施するため、それに備えて定期的に積立を行う予定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7,349
7,179
7.80
4,339,640
4,196,755
134,263
2,306,429
1,828,006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固定資産の延床面積の多くを占める町営住宅や教育施設の多くが老朽化した資産で、減価償却費が１円まで償却した資産である。そのため、有形固定資産減価償却率が類似団体平均と比べて低い水準にある。原則老朽化した建物について、除却すべき資産については、除却し、維持すべき資産については、各施設の個別施設計画により、長寿命化の対策を実施し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2" name="直線コネクタ 71"/>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3"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4" name="直線コネクタ 73"/>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5"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6" name="直線コネクタ 75"/>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7"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8" name="フローチャート: 判断 77"/>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9" name="フローチャート: 判断 78"/>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0" name="フローチャート: 判断 79"/>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1" name="フローチャート: 判断 80"/>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105198</xdr:rowOff>
    </xdr:from>
    <xdr:to>
      <xdr:col>23</xdr:col>
      <xdr:colOff>136525</xdr:colOff>
      <xdr:row>33</xdr:row>
      <xdr:rowOff>35348</xdr:rowOff>
    </xdr:to>
    <xdr:sp macro="" textlink="">
      <xdr:nvSpPr>
        <xdr:cNvPr id="87" name="楕円 86"/>
        <xdr:cNvSpPr/>
      </xdr:nvSpPr>
      <xdr:spPr>
        <a:xfrm>
          <a:off x="47117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20125</xdr:rowOff>
    </xdr:from>
    <xdr:ext cx="405111" cy="259045"/>
    <xdr:sp macro="" textlink="">
      <xdr:nvSpPr>
        <xdr:cNvPr id="88" name="有形固定資産減価償却率該当値テキスト"/>
        <xdr:cNvSpPr txBox="1"/>
      </xdr:nvSpPr>
      <xdr:spPr>
        <a:xfrm>
          <a:off x="4813300" y="627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135784</xdr:rowOff>
    </xdr:from>
    <xdr:to>
      <xdr:col>19</xdr:col>
      <xdr:colOff>187325</xdr:colOff>
      <xdr:row>33</xdr:row>
      <xdr:rowOff>65934</xdr:rowOff>
    </xdr:to>
    <xdr:sp macro="" textlink="">
      <xdr:nvSpPr>
        <xdr:cNvPr id="89" name="楕円 88"/>
        <xdr:cNvSpPr/>
      </xdr:nvSpPr>
      <xdr:spPr>
        <a:xfrm>
          <a:off x="4000500" y="63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155998</xdr:rowOff>
    </xdr:from>
    <xdr:to>
      <xdr:col>23</xdr:col>
      <xdr:colOff>85725</xdr:colOff>
      <xdr:row>33</xdr:row>
      <xdr:rowOff>15134</xdr:rowOff>
    </xdr:to>
    <xdr:cxnSp macro="">
      <xdr:nvCxnSpPr>
        <xdr:cNvPr id="90" name="直線コネクタ 89"/>
        <xdr:cNvCxnSpPr/>
      </xdr:nvCxnSpPr>
      <xdr:spPr>
        <a:xfrm flipV="1">
          <a:off x="4051300" y="6413923"/>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36301</xdr:rowOff>
    </xdr:from>
    <xdr:to>
      <xdr:col>11</xdr:col>
      <xdr:colOff>187325</xdr:colOff>
      <xdr:row>33</xdr:row>
      <xdr:rowOff>137901</xdr:rowOff>
    </xdr:to>
    <xdr:sp macro="" textlink="">
      <xdr:nvSpPr>
        <xdr:cNvPr id="91" name="楕円 90"/>
        <xdr:cNvSpPr/>
      </xdr:nvSpPr>
      <xdr:spPr>
        <a:xfrm>
          <a:off x="24765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29544</xdr:rowOff>
    </xdr:from>
    <xdr:ext cx="405111" cy="259045"/>
    <xdr:sp macro="" textlink="">
      <xdr:nvSpPr>
        <xdr:cNvPr id="92"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3"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4"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57061</xdr:rowOff>
    </xdr:from>
    <xdr:ext cx="405111" cy="259045"/>
    <xdr:sp macro="" textlink="">
      <xdr:nvSpPr>
        <xdr:cNvPr id="95" name="n_1mainValue有形固定資産減価償却率"/>
        <xdr:cNvSpPr txBox="1"/>
      </xdr:nvSpPr>
      <xdr:spPr>
        <a:xfrm>
          <a:off x="3836044" y="6486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129028</xdr:rowOff>
    </xdr:from>
    <xdr:ext cx="405111" cy="259045"/>
    <xdr:sp macro="" textlink="">
      <xdr:nvSpPr>
        <xdr:cNvPr id="96" name="n_3mainValue有形固定資産減価償却率"/>
        <xdr:cNvSpPr txBox="1"/>
      </xdr:nvSpPr>
      <xdr:spPr>
        <a:xfrm>
          <a:off x="2324744" y="655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交付税算入の見込まれない起債については起債発行をしない方針を取っているため、それによる地方債の発行抑制により、分子が縮小しているため、類似団体内平均を下回っている。しかし、ここ数年経常的な物件費、補助費が増加傾向にあるため、数値の推移を注視していきたい。</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5" name="直線コネクタ 124"/>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8"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9" name="直線コネクタ 128"/>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0"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1" name="フローチャート: 判断 130"/>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2" name="フローチャート: 判断 131"/>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2406</xdr:rowOff>
    </xdr:from>
    <xdr:to>
      <xdr:col>76</xdr:col>
      <xdr:colOff>73025</xdr:colOff>
      <xdr:row>32</xdr:row>
      <xdr:rowOff>104006</xdr:rowOff>
    </xdr:to>
    <xdr:sp macro="" textlink="">
      <xdr:nvSpPr>
        <xdr:cNvPr id="138" name="楕円 137"/>
        <xdr:cNvSpPr/>
      </xdr:nvSpPr>
      <xdr:spPr>
        <a:xfrm>
          <a:off x="14744700" y="62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152283</xdr:rowOff>
    </xdr:from>
    <xdr:ext cx="469744" cy="259045"/>
    <xdr:sp macro="" textlink="">
      <xdr:nvSpPr>
        <xdr:cNvPr id="139" name="債務償還比率該当値テキスト"/>
        <xdr:cNvSpPr txBox="1"/>
      </xdr:nvSpPr>
      <xdr:spPr>
        <a:xfrm>
          <a:off x="14846300" y="623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12651</xdr:rowOff>
    </xdr:from>
    <xdr:to>
      <xdr:col>72</xdr:col>
      <xdr:colOff>123825</xdr:colOff>
      <xdr:row>31</xdr:row>
      <xdr:rowOff>114251</xdr:rowOff>
    </xdr:to>
    <xdr:sp macro="" textlink="">
      <xdr:nvSpPr>
        <xdr:cNvPr id="140" name="楕円 139"/>
        <xdr:cNvSpPr/>
      </xdr:nvSpPr>
      <xdr:spPr>
        <a:xfrm>
          <a:off x="14033500" y="60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63451</xdr:rowOff>
    </xdr:from>
    <xdr:to>
      <xdr:col>76</xdr:col>
      <xdr:colOff>22225</xdr:colOff>
      <xdr:row>32</xdr:row>
      <xdr:rowOff>53206</xdr:rowOff>
    </xdr:to>
    <xdr:cxnSp macro="">
      <xdr:nvCxnSpPr>
        <xdr:cNvPr id="141" name="直線コネクタ 140"/>
        <xdr:cNvCxnSpPr/>
      </xdr:nvCxnSpPr>
      <xdr:spPr>
        <a:xfrm>
          <a:off x="14084300" y="6149926"/>
          <a:ext cx="711200" cy="16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42"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130778</xdr:rowOff>
    </xdr:from>
    <xdr:ext cx="469744" cy="259045"/>
    <xdr:sp macro="" textlink="">
      <xdr:nvSpPr>
        <xdr:cNvPr id="143" name="n_1mainValue債務償還比率"/>
        <xdr:cNvSpPr txBox="1"/>
      </xdr:nvSpPr>
      <xdr:spPr>
        <a:xfrm>
          <a:off x="13836727" y="587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7,349
7,179
7.80
4,339,640
4,196,755
134,263
2,306,429
1,828,006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118745</xdr:rowOff>
    </xdr:from>
    <xdr:to>
      <xdr:col>24</xdr:col>
      <xdr:colOff>114300</xdr:colOff>
      <xdr:row>40</xdr:row>
      <xdr:rowOff>48895</xdr:rowOff>
    </xdr:to>
    <xdr:sp macro="" textlink="">
      <xdr:nvSpPr>
        <xdr:cNvPr id="71" name="楕円 70"/>
        <xdr:cNvSpPr/>
      </xdr:nvSpPr>
      <xdr:spPr>
        <a:xfrm>
          <a:off x="45847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97172</xdr:rowOff>
    </xdr:from>
    <xdr:ext cx="405111" cy="259045"/>
    <xdr:sp macro="" textlink="">
      <xdr:nvSpPr>
        <xdr:cNvPr id="72" name="【道路】&#10;有形固定資産減価償却率該当値テキスト"/>
        <xdr:cNvSpPr txBox="1"/>
      </xdr:nvSpPr>
      <xdr:spPr>
        <a:xfrm>
          <a:off x="4673600"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154940</xdr:rowOff>
    </xdr:from>
    <xdr:to>
      <xdr:col>20</xdr:col>
      <xdr:colOff>38100</xdr:colOff>
      <xdr:row>40</xdr:row>
      <xdr:rowOff>85090</xdr:rowOff>
    </xdr:to>
    <xdr:sp macro="" textlink="">
      <xdr:nvSpPr>
        <xdr:cNvPr id="73" name="楕円 72"/>
        <xdr:cNvSpPr/>
      </xdr:nvSpPr>
      <xdr:spPr>
        <a:xfrm>
          <a:off x="3746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169545</xdr:rowOff>
    </xdr:from>
    <xdr:to>
      <xdr:col>24</xdr:col>
      <xdr:colOff>63500</xdr:colOff>
      <xdr:row>40</xdr:row>
      <xdr:rowOff>34290</xdr:rowOff>
    </xdr:to>
    <xdr:cxnSp macro="">
      <xdr:nvCxnSpPr>
        <xdr:cNvPr id="74" name="直線コネクタ 73"/>
        <xdr:cNvCxnSpPr/>
      </xdr:nvCxnSpPr>
      <xdr:spPr>
        <a:xfrm flipV="1">
          <a:off x="3797300" y="68560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55880</xdr:rowOff>
    </xdr:from>
    <xdr:to>
      <xdr:col>10</xdr:col>
      <xdr:colOff>165100</xdr:colOff>
      <xdr:row>40</xdr:row>
      <xdr:rowOff>157480</xdr:rowOff>
    </xdr:to>
    <xdr:sp macro="" textlink="">
      <xdr:nvSpPr>
        <xdr:cNvPr id="75" name="楕円 74"/>
        <xdr:cNvSpPr/>
      </xdr:nvSpPr>
      <xdr:spPr>
        <a:xfrm>
          <a:off x="1968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158767</xdr:rowOff>
    </xdr:from>
    <xdr:ext cx="405111" cy="259045"/>
    <xdr:sp macro="" textlink="">
      <xdr:nvSpPr>
        <xdr:cNvPr id="76"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7"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8"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76217</xdr:rowOff>
    </xdr:from>
    <xdr:ext cx="405111" cy="259045"/>
    <xdr:sp macro="" textlink="">
      <xdr:nvSpPr>
        <xdr:cNvPr id="79" name="n_1mainValue【道路】&#10;有形固定資産減価償却率"/>
        <xdr:cNvSpPr txBox="1"/>
      </xdr:nvSpPr>
      <xdr:spPr>
        <a:xfrm>
          <a:off x="35820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148607</xdr:rowOff>
    </xdr:from>
    <xdr:ext cx="405111" cy="259045"/>
    <xdr:sp macro="" textlink="">
      <xdr:nvSpPr>
        <xdr:cNvPr id="80" name="n_3mainValue【道路】&#10;有形固定資産減価償却率"/>
        <xdr:cNvSpPr txBox="1"/>
      </xdr:nvSpPr>
      <xdr:spPr>
        <a:xfrm>
          <a:off x="1816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4" name="テキスト ボックス 9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6" name="テキスト ボックス 9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8" name="テキスト ボックス 9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0" name="テキスト ボックス 9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2" name="テキスト ボックス 10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4" name="直線コネクタ 103"/>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5"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6" name="直線コネクタ 105"/>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7"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8" name="直線コネクタ 107"/>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09"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0" name="フローチャート: 判断 109"/>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1" name="フローチャート: 判断 110"/>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2" name="フローチャート: 判断 111"/>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3" name="フローチャート: 判断 112"/>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156767</xdr:rowOff>
    </xdr:from>
    <xdr:to>
      <xdr:col>55</xdr:col>
      <xdr:colOff>50800</xdr:colOff>
      <xdr:row>42</xdr:row>
      <xdr:rowOff>86917</xdr:rowOff>
    </xdr:to>
    <xdr:sp macro="" textlink="">
      <xdr:nvSpPr>
        <xdr:cNvPr id="119" name="楕円 118"/>
        <xdr:cNvSpPr/>
      </xdr:nvSpPr>
      <xdr:spPr>
        <a:xfrm>
          <a:off x="10426700" y="7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0"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156772</xdr:rowOff>
    </xdr:from>
    <xdr:to>
      <xdr:col>50</xdr:col>
      <xdr:colOff>165100</xdr:colOff>
      <xdr:row>42</xdr:row>
      <xdr:rowOff>86922</xdr:rowOff>
    </xdr:to>
    <xdr:sp macro="" textlink="">
      <xdr:nvSpPr>
        <xdr:cNvPr id="121" name="楕円 120"/>
        <xdr:cNvSpPr/>
      </xdr:nvSpPr>
      <xdr:spPr>
        <a:xfrm>
          <a:off x="9588500" y="71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36117</xdr:rowOff>
    </xdr:from>
    <xdr:to>
      <xdr:col>55</xdr:col>
      <xdr:colOff>0</xdr:colOff>
      <xdr:row>42</xdr:row>
      <xdr:rowOff>36122</xdr:rowOff>
    </xdr:to>
    <xdr:cxnSp macro="">
      <xdr:nvCxnSpPr>
        <xdr:cNvPr id="122" name="直線コネクタ 121"/>
        <xdr:cNvCxnSpPr/>
      </xdr:nvCxnSpPr>
      <xdr:spPr>
        <a:xfrm flipV="1">
          <a:off x="9639300" y="7237017"/>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156770</xdr:rowOff>
    </xdr:from>
    <xdr:to>
      <xdr:col>41</xdr:col>
      <xdr:colOff>101600</xdr:colOff>
      <xdr:row>42</xdr:row>
      <xdr:rowOff>86920</xdr:rowOff>
    </xdr:to>
    <xdr:sp macro="" textlink="">
      <xdr:nvSpPr>
        <xdr:cNvPr id="123" name="楕円 122"/>
        <xdr:cNvSpPr/>
      </xdr:nvSpPr>
      <xdr:spPr>
        <a:xfrm>
          <a:off x="7810500" y="71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75680</xdr:rowOff>
    </xdr:from>
    <xdr:ext cx="599010" cy="259045"/>
    <xdr:sp macro="" textlink="">
      <xdr:nvSpPr>
        <xdr:cNvPr id="124"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5"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6"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78049</xdr:rowOff>
    </xdr:from>
    <xdr:ext cx="534377" cy="259045"/>
    <xdr:sp macro="" textlink="">
      <xdr:nvSpPr>
        <xdr:cNvPr id="127" name="n_1mainValue【道路】&#10;一人当たり延長"/>
        <xdr:cNvSpPr txBox="1"/>
      </xdr:nvSpPr>
      <xdr:spPr>
        <a:xfrm>
          <a:off x="9359411" y="727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78047</xdr:rowOff>
    </xdr:from>
    <xdr:ext cx="534377" cy="259045"/>
    <xdr:sp macro="" textlink="">
      <xdr:nvSpPr>
        <xdr:cNvPr id="128" name="n_3mainValue【道路】&#10;一人当たり延長"/>
        <xdr:cNvSpPr txBox="1"/>
      </xdr:nvSpPr>
      <xdr:spPr>
        <a:xfrm>
          <a:off x="7594111" y="72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4" name="直線コネクタ 153"/>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6" name="直線コネクタ 15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7"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58" name="直線コネクタ 157"/>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59"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0" name="フローチャート: 判断 159"/>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1" name="フローチャート: 判断 160"/>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2" name="フローチャート: 判断 16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3" name="フローチャート: 判断 162"/>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42273</xdr:rowOff>
    </xdr:from>
    <xdr:to>
      <xdr:col>24</xdr:col>
      <xdr:colOff>114300</xdr:colOff>
      <xdr:row>64</xdr:row>
      <xdr:rowOff>143873</xdr:rowOff>
    </xdr:to>
    <xdr:sp macro="" textlink="">
      <xdr:nvSpPr>
        <xdr:cNvPr id="169" name="楕円 168"/>
        <xdr:cNvSpPr/>
      </xdr:nvSpPr>
      <xdr:spPr>
        <a:xfrm>
          <a:off x="4584700" y="11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128650</xdr:rowOff>
    </xdr:from>
    <xdr:ext cx="340478" cy="259045"/>
    <xdr:sp macro="" textlink="">
      <xdr:nvSpPr>
        <xdr:cNvPr id="170" name="【橋りょう・トンネル】&#10;有形固定資産減価償却率該当値テキスト"/>
        <xdr:cNvSpPr txBox="1"/>
      </xdr:nvSpPr>
      <xdr:spPr>
        <a:xfrm>
          <a:off x="4673600" y="109300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71" name="楕円 170"/>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93073</xdr:rowOff>
    </xdr:from>
    <xdr:to>
      <xdr:col>24</xdr:col>
      <xdr:colOff>63500</xdr:colOff>
      <xdr:row>64</xdr:row>
      <xdr:rowOff>130628</xdr:rowOff>
    </xdr:to>
    <xdr:cxnSp macro="">
      <xdr:nvCxnSpPr>
        <xdr:cNvPr id="172" name="直線コネクタ 171"/>
        <xdr:cNvCxnSpPr/>
      </xdr:nvCxnSpPr>
      <xdr:spPr>
        <a:xfrm flipV="1">
          <a:off x="3797300" y="1106587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3"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4"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5"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65</xdr:row>
      <xdr:rowOff>1105</xdr:rowOff>
    </xdr:from>
    <xdr:ext cx="340478" cy="259045"/>
    <xdr:sp macro="" textlink="">
      <xdr:nvSpPr>
        <xdr:cNvPr id="176" name="n_1mainValue【橋りょう・トンネル】&#10;有形固定資産減価償却率"/>
        <xdr:cNvSpPr txBox="1"/>
      </xdr:nvSpPr>
      <xdr:spPr>
        <a:xfrm>
          <a:off x="36143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0" name="テキスト ボックス 18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198" name="直線コネクタ 197"/>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199"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0" name="直線コネクタ 199"/>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1"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2" name="直線コネクタ 201"/>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03"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4" name="フローチャート: 判断 203"/>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05" name="フローチャート: 判断 204"/>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06" name="フローチャート: 判断 205"/>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07" name="フローチャート: 判断 206"/>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119207</xdr:rowOff>
    </xdr:from>
    <xdr:to>
      <xdr:col>55</xdr:col>
      <xdr:colOff>50800</xdr:colOff>
      <xdr:row>64</xdr:row>
      <xdr:rowOff>49357</xdr:rowOff>
    </xdr:to>
    <xdr:sp macro="" textlink="">
      <xdr:nvSpPr>
        <xdr:cNvPr id="213" name="楕円 212"/>
        <xdr:cNvSpPr/>
      </xdr:nvSpPr>
      <xdr:spPr>
        <a:xfrm>
          <a:off x="10426700" y="109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34134</xdr:rowOff>
    </xdr:from>
    <xdr:ext cx="469744" cy="259045"/>
    <xdr:sp macro="" textlink="">
      <xdr:nvSpPr>
        <xdr:cNvPr id="214" name="【橋りょう・トンネル】&#10;一人当たり有形固定資産（償却資産）額該当値テキスト"/>
        <xdr:cNvSpPr txBox="1"/>
      </xdr:nvSpPr>
      <xdr:spPr>
        <a:xfrm>
          <a:off x="10515600" y="108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119211</xdr:rowOff>
    </xdr:from>
    <xdr:to>
      <xdr:col>50</xdr:col>
      <xdr:colOff>165100</xdr:colOff>
      <xdr:row>64</xdr:row>
      <xdr:rowOff>49361</xdr:rowOff>
    </xdr:to>
    <xdr:sp macro="" textlink="">
      <xdr:nvSpPr>
        <xdr:cNvPr id="215" name="楕円 214"/>
        <xdr:cNvSpPr/>
      </xdr:nvSpPr>
      <xdr:spPr>
        <a:xfrm>
          <a:off x="9588500" y="109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170007</xdr:rowOff>
    </xdr:from>
    <xdr:to>
      <xdr:col>55</xdr:col>
      <xdr:colOff>0</xdr:colOff>
      <xdr:row>63</xdr:row>
      <xdr:rowOff>170011</xdr:rowOff>
    </xdr:to>
    <xdr:cxnSp macro="">
      <xdr:nvCxnSpPr>
        <xdr:cNvPr id="216" name="直線コネクタ 215"/>
        <xdr:cNvCxnSpPr/>
      </xdr:nvCxnSpPr>
      <xdr:spPr>
        <a:xfrm flipV="1">
          <a:off x="9639300" y="10971357"/>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17"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18"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19"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40488</xdr:rowOff>
    </xdr:from>
    <xdr:ext cx="469744" cy="259045"/>
    <xdr:sp macro="" textlink="">
      <xdr:nvSpPr>
        <xdr:cNvPr id="220" name="n_1mainValue【橋りょう・トンネル】&#10;一人当たり有形固定資産（償却資産）額"/>
        <xdr:cNvSpPr txBox="1"/>
      </xdr:nvSpPr>
      <xdr:spPr>
        <a:xfrm>
          <a:off x="9391728" y="110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46" name="直線コネクタ 24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4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48" name="直線コネクタ 24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51"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52" name="フローチャート: 判断 25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53" name="フローチャート: 判断 25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54" name="フローチャート: 判断 25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55" name="フローチャート: 判断 25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261" name="楕円 260"/>
        <xdr:cNvSpPr/>
      </xdr:nvSpPr>
      <xdr:spPr>
        <a:xfrm>
          <a:off x="4584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262" name="【公営住宅】&#10;有形固定資産減価償却率該当値テキスト"/>
        <xdr:cNvSpPr txBox="1"/>
      </xdr:nvSpPr>
      <xdr:spPr>
        <a:xfrm>
          <a:off x="4673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57513</xdr:rowOff>
    </xdr:from>
    <xdr:to>
      <xdr:col>20</xdr:col>
      <xdr:colOff>38100</xdr:colOff>
      <xdr:row>84</xdr:row>
      <xdr:rowOff>159113</xdr:rowOff>
    </xdr:to>
    <xdr:sp macro="" textlink="">
      <xdr:nvSpPr>
        <xdr:cNvPr id="263" name="楕円 262"/>
        <xdr:cNvSpPr/>
      </xdr:nvSpPr>
      <xdr:spPr>
        <a:xfrm>
          <a:off x="3746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72389</xdr:rowOff>
    </xdr:from>
    <xdr:to>
      <xdr:col>24</xdr:col>
      <xdr:colOff>63500</xdr:colOff>
      <xdr:row>84</xdr:row>
      <xdr:rowOff>108313</xdr:rowOff>
    </xdr:to>
    <xdr:cxnSp macro="">
      <xdr:nvCxnSpPr>
        <xdr:cNvPr id="264" name="直線コネクタ 263"/>
        <xdr:cNvCxnSpPr/>
      </xdr:nvCxnSpPr>
      <xdr:spPr>
        <a:xfrm flipV="1">
          <a:off x="3797300" y="144741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80373</xdr:rowOff>
    </xdr:from>
    <xdr:to>
      <xdr:col>10</xdr:col>
      <xdr:colOff>165100</xdr:colOff>
      <xdr:row>85</xdr:row>
      <xdr:rowOff>10523</xdr:rowOff>
    </xdr:to>
    <xdr:sp macro="" textlink="">
      <xdr:nvSpPr>
        <xdr:cNvPr id="265" name="楕円 264"/>
        <xdr:cNvSpPr/>
      </xdr:nvSpPr>
      <xdr:spPr>
        <a:xfrm>
          <a:off x="1968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58075</xdr:rowOff>
    </xdr:from>
    <xdr:ext cx="405111" cy="259045"/>
    <xdr:sp macro="" textlink="">
      <xdr:nvSpPr>
        <xdr:cNvPr id="266"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67"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68"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150240</xdr:rowOff>
    </xdr:from>
    <xdr:ext cx="405111" cy="259045"/>
    <xdr:sp macro="" textlink="">
      <xdr:nvSpPr>
        <xdr:cNvPr id="269" name="n_1mainValue【公営住宅】&#10;有形固定資産減価償却率"/>
        <xdr:cNvSpPr txBox="1"/>
      </xdr:nvSpPr>
      <xdr:spPr>
        <a:xfrm>
          <a:off x="35820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1650</xdr:rowOff>
    </xdr:from>
    <xdr:ext cx="405111" cy="259045"/>
    <xdr:sp macro="" textlink="">
      <xdr:nvSpPr>
        <xdr:cNvPr id="270" name="n_3mainValue【公営住宅】&#10;有形固定資産減価償却率"/>
        <xdr:cNvSpPr txBox="1"/>
      </xdr:nvSpPr>
      <xdr:spPr>
        <a:xfrm>
          <a:off x="1816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292" name="直線コネクタ 291"/>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293"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294" name="直線コネクタ 293"/>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295"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296" name="直線コネクタ 295"/>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297"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298" name="フローチャート: 判断 297"/>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299" name="フローチャート: 判断 298"/>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0" name="フローチャート: 判断 299"/>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01" name="フローチャート: 判断 300"/>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149149</xdr:rowOff>
    </xdr:from>
    <xdr:to>
      <xdr:col>55</xdr:col>
      <xdr:colOff>50800</xdr:colOff>
      <xdr:row>82</xdr:row>
      <xdr:rowOff>79299</xdr:rowOff>
    </xdr:to>
    <xdr:sp macro="" textlink="">
      <xdr:nvSpPr>
        <xdr:cNvPr id="307" name="楕円 306"/>
        <xdr:cNvSpPr/>
      </xdr:nvSpPr>
      <xdr:spPr>
        <a:xfrm>
          <a:off x="10426700" y="1403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576</xdr:rowOff>
    </xdr:from>
    <xdr:ext cx="469744" cy="259045"/>
    <xdr:sp macro="" textlink="">
      <xdr:nvSpPr>
        <xdr:cNvPr id="308" name="【公営住宅】&#10;一人当たり面積該当値テキスト"/>
        <xdr:cNvSpPr txBox="1"/>
      </xdr:nvSpPr>
      <xdr:spPr>
        <a:xfrm>
          <a:off x="10515600" y="1388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148462</xdr:rowOff>
    </xdr:from>
    <xdr:to>
      <xdr:col>50</xdr:col>
      <xdr:colOff>165100</xdr:colOff>
      <xdr:row>82</xdr:row>
      <xdr:rowOff>78612</xdr:rowOff>
    </xdr:to>
    <xdr:sp macro="" textlink="">
      <xdr:nvSpPr>
        <xdr:cNvPr id="309" name="楕円 308"/>
        <xdr:cNvSpPr/>
      </xdr:nvSpPr>
      <xdr:spPr>
        <a:xfrm>
          <a:off x="9588500" y="140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27812</xdr:rowOff>
    </xdr:from>
    <xdr:to>
      <xdr:col>55</xdr:col>
      <xdr:colOff>0</xdr:colOff>
      <xdr:row>82</xdr:row>
      <xdr:rowOff>28499</xdr:rowOff>
    </xdr:to>
    <xdr:cxnSp macro="">
      <xdr:nvCxnSpPr>
        <xdr:cNvPr id="310" name="直線コネクタ 309"/>
        <xdr:cNvCxnSpPr/>
      </xdr:nvCxnSpPr>
      <xdr:spPr>
        <a:xfrm>
          <a:off x="9639300" y="14086712"/>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43078</xdr:rowOff>
    </xdr:from>
    <xdr:to>
      <xdr:col>41</xdr:col>
      <xdr:colOff>101600</xdr:colOff>
      <xdr:row>84</xdr:row>
      <xdr:rowOff>144678</xdr:rowOff>
    </xdr:to>
    <xdr:sp macro="" textlink="">
      <xdr:nvSpPr>
        <xdr:cNvPr id="311" name="楕円 310"/>
        <xdr:cNvSpPr/>
      </xdr:nvSpPr>
      <xdr:spPr>
        <a:xfrm>
          <a:off x="7810500" y="1444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117975</xdr:rowOff>
    </xdr:from>
    <xdr:ext cx="469744" cy="259045"/>
    <xdr:sp macro="" textlink="">
      <xdr:nvSpPr>
        <xdr:cNvPr id="312" name="n_1aveValue【公営住宅】&#10;一人当たり面積"/>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13"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14"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95139</xdr:rowOff>
    </xdr:from>
    <xdr:ext cx="469744" cy="259045"/>
    <xdr:sp macro="" textlink="">
      <xdr:nvSpPr>
        <xdr:cNvPr id="315" name="n_1mainValue【公営住宅】&#10;一人当たり面積"/>
        <xdr:cNvSpPr txBox="1"/>
      </xdr:nvSpPr>
      <xdr:spPr>
        <a:xfrm>
          <a:off x="9391727" y="1381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135805</xdr:rowOff>
    </xdr:from>
    <xdr:ext cx="469744" cy="259045"/>
    <xdr:sp macro="" textlink="">
      <xdr:nvSpPr>
        <xdr:cNvPr id="316" name="n_3mainValue【公営住宅】&#10;一人当たり面積"/>
        <xdr:cNvSpPr txBox="1"/>
      </xdr:nvSpPr>
      <xdr:spPr>
        <a:xfrm>
          <a:off x="7626427" y="1453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58" name="直線コネクタ 357"/>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59"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60" name="直線コネクタ 359"/>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63" name="【認定こども園・幼稚園・保育所】&#10;有形固定資産減価償却率平均値テキスト"/>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64" name="フローチャート: 判断 363"/>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65" name="フローチャート: 判断 36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66" name="フローチャート: 判断 365"/>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67" name="フローチャート: 判断 366"/>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62956</xdr:rowOff>
    </xdr:from>
    <xdr:to>
      <xdr:col>85</xdr:col>
      <xdr:colOff>177800</xdr:colOff>
      <xdr:row>38</xdr:row>
      <xdr:rowOff>164556</xdr:rowOff>
    </xdr:to>
    <xdr:sp macro="" textlink="">
      <xdr:nvSpPr>
        <xdr:cNvPr id="373" name="楕円 372"/>
        <xdr:cNvSpPr/>
      </xdr:nvSpPr>
      <xdr:spPr>
        <a:xfrm>
          <a:off x="162687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41383</xdr:rowOff>
    </xdr:from>
    <xdr:ext cx="405111" cy="259045"/>
    <xdr:sp macro="" textlink="">
      <xdr:nvSpPr>
        <xdr:cNvPr id="374" name="【認定こども園・幼稚園・保育所】&#10;有形固定資産減価償却率該当値テキスト"/>
        <xdr:cNvSpPr txBox="1"/>
      </xdr:nvSpPr>
      <xdr:spPr>
        <a:xfrm>
          <a:off x="16357600"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108676</xdr:rowOff>
    </xdr:from>
    <xdr:to>
      <xdr:col>81</xdr:col>
      <xdr:colOff>101600</xdr:colOff>
      <xdr:row>39</xdr:row>
      <xdr:rowOff>38826</xdr:rowOff>
    </xdr:to>
    <xdr:sp macro="" textlink="">
      <xdr:nvSpPr>
        <xdr:cNvPr id="375" name="楕円 374"/>
        <xdr:cNvSpPr/>
      </xdr:nvSpPr>
      <xdr:spPr>
        <a:xfrm>
          <a:off x="15430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113756</xdr:rowOff>
    </xdr:from>
    <xdr:to>
      <xdr:col>85</xdr:col>
      <xdr:colOff>127000</xdr:colOff>
      <xdr:row>38</xdr:row>
      <xdr:rowOff>159476</xdr:rowOff>
    </xdr:to>
    <xdr:cxnSp macro="">
      <xdr:nvCxnSpPr>
        <xdr:cNvPr id="376" name="直線コネクタ 375"/>
        <xdr:cNvCxnSpPr/>
      </xdr:nvCxnSpPr>
      <xdr:spPr>
        <a:xfrm flipV="1">
          <a:off x="15481300" y="66288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28666</xdr:rowOff>
    </xdr:from>
    <xdr:to>
      <xdr:col>72</xdr:col>
      <xdr:colOff>38100</xdr:colOff>
      <xdr:row>39</xdr:row>
      <xdr:rowOff>130266</xdr:rowOff>
    </xdr:to>
    <xdr:sp macro="" textlink="">
      <xdr:nvSpPr>
        <xdr:cNvPr id="377" name="楕円 376"/>
        <xdr:cNvSpPr/>
      </xdr:nvSpPr>
      <xdr:spPr>
        <a:xfrm>
          <a:off x="13652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70049</xdr:rowOff>
    </xdr:from>
    <xdr:ext cx="405111" cy="259045"/>
    <xdr:sp macro="" textlink="">
      <xdr:nvSpPr>
        <xdr:cNvPr id="378"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379"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80"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29953</xdr:rowOff>
    </xdr:from>
    <xdr:ext cx="405111" cy="259045"/>
    <xdr:sp macro="" textlink="">
      <xdr:nvSpPr>
        <xdr:cNvPr id="381" name="n_1mainValue【認定こども園・幼稚園・保育所】&#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121393</xdr:rowOff>
    </xdr:from>
    <xdr:ext cx="405111" cy="259045"/>
    <xdr:sp macro="" textlink="">
      <xdr:nvSpPr>
        <xdr:cNvPr id="382" name="n_3mainValue【認定こども園・幼稚園・保育所】&#10;有形固定資産減価償却率"/>
        <xdr:cNvSpPr txBox="1"/>
      </xdr:nvSpPr>
      <xdr:spPr>
        <a:xfrm>
          <a:off x="13500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06" name="直線コネクタ 405"/>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07"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08" name="直線コネクタ 407"/>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09"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10" name="直線コネクタ 409"/>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11"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12" name="フローチャート: 判断 411"/>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13" name="フローチャート: 判断 412"/>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14" name="フローチャート: 判断 413"/>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15" name="フローチャート: 判断 414"/>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54610</xdr:rowOff>
    </xdr:from>
    <xdr:to>
      <xdr:col>116</xdr:col>
      <xdr:colOff>114300</xdr:colOff>
      <xdr:row>40</xdr:row>
      <xdr:rowOff>156210</xdr:rowOff>
    </xdr:to>
    <xdr:sp macro="" textlink="">
      <xdr:nvSpPr>
        <xdr:cNvPr id="421" name="楕円 420"/>
        <xdr:cNvSpPr/>
      </xdr:nvSpPr>
      <xdr:spPr>
        <a:xfrm>
          <a:off x="22110700" y="69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33037</xdr:rowOff>
    </xdr:from>
    <xdr:ext cx="469744" cy="259045"/>
    <xdr:sp macro="" textlink="">
      <xdr:nvSpPr>
        <xdr:cNvPr id="422" name="【認定こども園・幼稚園・保育所】&#10;一人当たり面積該当値テキスト"/>
        <xdr:cNvSpPr txBox="1"/>
      </xdr:nvSpPr>
      <xdr:spPr>
        <a:xfrm>
          <a:off x="22199600"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54610</xdr:rowOff>
    </xdr:from>
    <xdr:to>
      <xdr:col>112</xdr:col>
      <xdr:colOff>38100</xdr:colOff>
      <xdr:row>40</xdr:row>
      <xdr:rowOff>156210</xdr:rowOff>
    </xdr:to>
    <xdr:sp macro="" textlink="">
      <xdr:nvSpPr>
        <xdr:cNvPr id="423" name="楕円 422"/>
        <xdr:cNvSpPr/>
      </xdr:nvSpPr>
      <xdr:spPr>
        <a:xfrm>
          <a:off x="21272500" y="69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105410</xdr:rowOff>
    </xdr:from>
    <xdr:to>
      <xdr:col>116</xdr:col>
      <xdr:colOff>63500</xdr:colOff>
      <xdr:row>40</xdr:row>
      <xdr:rowOff>105410</xdr:rowOff>
    </xdr:to>
    <xdr:cxnSp macro="">
      <xdr:nvCxnSpPr>
        <xdr:cNvPr id="424" name="直線コネクタ 423"/>
        <xdr:cNvCxnSpPr/>
      </xdr:nvCxnSpPr>
      <xdr:spPr>
        <a:xfrm>
          <a:off x="21323300" y="69634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54610</xdr:rowOff>
    </xdr:from>
    <xdr:to>
      <xdr:col>102</xdr:col>
      <xdr:colOff>165100</xdr:colOff>
      <xdr:row>40</xdr:row>
      <xdr:rowOff>156210</xdr:rowOff>
    </xdr:to>
    <xdr:sp macro="" textlink="">
      <xdr:nvSpPr>
        <xdr:cNvPr id="425" name="楕円 424"/>
        <xdr:cNvSpPr/>
      </xdr:nvSpPr>
      <xdr:spPr>
        <a:xfrm>
          <a:off x="19494500" y="69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165117</xdr:rowOff>
    </xdr:from>
    <xdr:ext cx="469744" cy="259045"/>
    <xdr:sp macro="" textlink="">
      <xdr:nvSpPr>
        <xdr:cNvPr id="426"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27"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28"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147337</xdr:rowOff>
    </xdr:from>
    <xdr:ext cx="469744" cy="259045"/>
    <xdr:sp macro="" textlink="">
      <xdr:nvSpPr>
        <xdr:cNvPr id="429" name="n_1mainValue【認定こども園・幼稚園・保育所】&#10;一人当たり面積"/>
        <xdr:cNvSpPr txBox="1"/>
      </xdr:nvSpPr>
      <xdr:spPr>
        <a:xfrm>
          <a:off x="210757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147337</xdr:rowOff>
    </xdr:from>
    <xdr:ext cx="469744" cy="259045"/>
    <xdr:sp macro="" textlink="">
      <xdr:nvSpPr>
        <xdr:cNvPr id="430" name="n_3mainValue【認定こども園・幼稚園・保育所】&#10;一人当たり面積"/>
        <xdr:cNvSpPr txBox="1"/>
      </xdr:nvSpPr>
      <xdr:spPr>
        <a:xfrm>
          <a:off x="19310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55" name="直線コネクタ 454"/>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56"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57" name="直線コネクタ 456"/>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58"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59" name="直線コネクタ 458"/>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60" name="【学校施設】&#10;有形固定資産減価償却率平均値テキスト"/>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61" name="フローチャート: 判断 460"/>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62" name="フローチャート: 判断 461"/>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64" name="フローチャート: 判断 463"/>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42545</xdr:rowOff>
    </xdr:from>
    <xdr:to>
      <xdr:col>85</xdr:col>
      <xdr:colOff>177800</xdr:colOff>
      <xdr:row>62</xdr:row>
      <xdr:rowOff>144145</xdr:rowOff>
    </xdr:to>
    <xdr:sp macro="" textlink="">
      <xdr:nvSpPr>
        <xdr:cNvPr id="470" name="楕円 469"/>
        <xdr:cNvSpPr/>
      </xdr:nvSpPr>
      <xdr:spPr>
        <a:xfrm>
          <a:off x="16268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20972</xdr:rowOff>
    </xdr:from>
    <xdr:ext cx="405111" cy="259045"/>
    <xdr:sp macro="" textlink="">
      <xdr:nvSpPr>
        <xdr:cNvPr id="471" name="【学校施設】&#10;有形固定資産減価償却率該当値テキスト"/>
        <xdr:cNvSpPr txBox="1"/>
      </xdr:nvSpPr>
      <xdr:spPr>
        <a:xfrm>
          <a:off x="163576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88265</xdr:rowOff>
    </xdr:from>
    <xdr:to>
      <xdr:col>81</xdr:col>
      <xdr:colOff>101600</xdr:colOff>
      <xdr:row>63</xdr:row>
      <xdr:rowOff>18415</xdr:rowOff>
    </xdr:to>
    <xdr:sp macro="" textlink="">
      <xdr:nvSpPr>
        <xdr:cNvPr id="472" name="楕円 471"/>
        <xdr:cNvSpPr/>
      </xdr:nvSpPr>
      <xdr:spPr>
        <a:xfrm>
          <a:off x="15430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93345</xdr:rowOff>
    </xdr:from>
    <xdr:to>
      <xdr:col>85</xdr:col>
      <xdr:colOff>127000</xdr:colOff>
      <xdr:row>62</xdr:row>
      <xdr:rowOff>139065</xdr:rowOff>
    </xdr:to>
    <xdr:cxnSp macro="">
      <xdr:nvCxnSpPr>
        <xdr:cNvPr id="473" name="直線コネクタ 472"/>
        <xdr:cNvCxnSpPr/>
      </xdr:nvCxnSpPr>
      <xdr:spPr>
        <a:xfrm flipV="1">
          <a:off x="15481300" y="107232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114935</xdr:rowOff>
    </xdr:from>
    <xdr:to>
      <xdr:col>72</xdr:col>
      <xdr:colOff>38100</xdr:colOff>
      <xdr:row>63</xdr:row>
      <xdr:rowOff>45085</xdr:rowOff>
    </xdr:to>
    <xdr:sp macro="" textlink="">
      <xdr:nvSpPr>
        <xdr:cNvPr id="474" name="楕円 473"/>
        <xdr:cNvSpPr/>
      </xdr:nvSpPr>
      <xdr:spPr>
        <a:xfrm>
          <a:off x="13652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124477</xdr:rowOff>
    </xdr:from>
    <xdr:ext cx="405111" cy="259045"/>
    <xdr:sp macro="" textlink="">
      <xdr:nvSpPr>
        <xdr:cNvPr id="475"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76"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77"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9542</xdr:rowOff>
    </xdr:from>
    <xdr:ext cx="405111" cy="259045"/>
    <xdr:sp macro="" textlink="">
      <xdr:nvSpPr>
        <xdr:cNvPr id="478" name="n_1mainValue【学校施設】&#10;有形固定資産減価償却率"/>
        <xdr:cNvSpPr txBox="1"/>
      </xdr:nvSpPr>
      <xdr:spPr>
        <a:xfrm>
          <a:off x="152660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36212</xdr:rowOff>
    </xdr:from>
    <xdr:ext cx="405111" cy="259045"/>
    <xdr:sp macro="" textlink="">
      <xdr:nvSpPr>
        <xdr:cNvPr id="479" name="n_3mainValue【学校施設】&#10;有形固定資産減価償却率"/>
        <xdr:cNvSpPr txBox="1"/>
      </xdr:nvSpPr>
      <xdr:spPr>
        <a:xfrm>
          <a:off x="13500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8" name="テキスト ボックス 4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9" name="直線コネクタ 4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05" name="直線コネクタ 50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0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07" name="直線コネクタ 50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0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09" name="直線コネクタ 50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10"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11" name="フローチャート: 判断 51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12" name="フローチャート: 判断 51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13" name="フローチャート: 判断 51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14" name="フローチャート: 判断 513"/>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139918</xdr:rowOff>
    </xdr:from>
    <xdr:to>
      <xdr:col>116</xdr:col>
      <xdr:colOff>114300</xdr:colOff>
      <xdr:row>59</xdr:row>
      <xdr:rowOff>70068</xdr:rowOff>
    </xdr:to>
    <xdr:sp macro="" textlink="">
      <xdr:nvSpPr>
        <xdr:cNvPr id="520" name="楕円 519"/>
        <xdr:cNvSpPr/>
      </xdr:nvSpPr>
      <xdr:spPr>
        <a:xfrm>
          <a:off x="22110700" y="100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162795</xdr:rowOff>
    </xdr:from>
    <xdr:ext cx="469744" cy="259045"/>
    <xdr:sp macro="" textlink="">
      <xdr:nvSpPr>
        <xdr:cNvPr id="521" name="【学校施設】&#10;一人当たり面積該当値テキスト"/>
        <xdr:cNvSpPr txBox="1"/>
      </xdr:nvSpPr>
      <xdr:spPr>
        <a:xfrm>
          <a:off x="22199600" y="993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142530</xdr:rowOff>
    </xdr:from>
    <xdr:to>
      <xdr:col>112</xdr:col>
      <xdr:colOff>38100</xdr:colOff>
      <xdr:row>59</xdr:row>
      <xdr:rowOff>72680</xdr:rowOff>
    </xdr:to>
    <xdr:sp macro="" textlink="">
      <xdr:nvSpPr>
        <xdr:cNvPr id="522" name="楕円 521"/>
        <xdr:cNvSpPr/>
      </xdr:nvSpPr>
      <xdr:spPr>
        <a:xfrm>
          <a:off x="21272500" y="100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19268</xdr:rowOff>
    </xdr:from>
    <xdr:to>
      <xdr:col>116</xdr:col>
      <xdr:colOff>63500</xdr:colOff>
      <xdr:row>59</xdr:row>
      <xdr:rowOff>21880</xdr:rowOff>
    </xdr:to>
    <xdr:cxnSp macro="">
      <xdr:nvCxnSpPr>
        <xdr:cNvPr id="523" name="直線コネクタ 522"/>
        <xdr:cNvCxnSpPr/>
      </xdr:nvCxnSpPr>
      <xdr:spPr>
        <a:xfrm flipV="1">
          <a:off x="21323300" y="10134818"/>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28230</xdr:rowOff>
    </xdr:from>
    <xdr:to>
      <xdr:col>102</xdr:col>
      <xdr:colOff>165100</xdr:colOff>
      <xdr:row>59</xdr:row>
      <xdr:rowOff>129830</xdr:rowOff>
    </xdr:to>
    <xdr:sp macro="" textlink="">
      <xdr:nvSpPr>
        <xdr:cNvPr id="524" name="楕円 523"/>
        <xdr:cNvSpPr/>
      </xdr:nvSpPr>
      <xdr:spPr>
        <a:xfrm>
          <a:off x="19494500" y="101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70992</xdr:rowOff>
    </xdr:from>
    <xdr:ext cx="469744" cy="259045"/>
    <xdr:sp macro="" textlink="">
      <xdr:nvSpPr>
        <xdr:cNvPr id="525" name="n_1aveValue【学校施設】&#10;一人当たり面積"/>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26"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62175</xdr:rowOff>
    </xdr:from>
    <xdr:ext cx="469744" cy="259045"/>
    <xdr:sp macro="" textlink="">
      <xdr:nvSpPr>
        <xdr:cNvPr id="527" name="n_3aveValue【学校施設】&#10;一人当たり面積"/>
        <xdr:cNvSpPr txBox="1"/>
      </xdr:nvSpPr>
      <xdr:spPr>
        <a:xfrm>
          <a:off x="19310427" y="103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89207</xdr:rowOff>
    </xdr:from>
    <xdr:ext cx="469744" cy="259045"/>
    <xdr:sp macro="" textlink="">
      <xdr:nvSpPr>
        <xdr:cNvPr id="528" name="n_1mainValue【学校施設】&#10;一人当たり面積"/>
        <xdr:cNvSpPr txBox="1"/>
      </xdr:nvSpPr>
      <xdr:spPr>
        <a:xfrm>
          <a:off x="21075727" y="986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146357</xdr:rowOff>
    </xdr:from>
    <xdr:ext cx="469744" cy="259045"/>
    <xdr:sp macro="" textlink="">
      <xdr:nvSpPr>
        <xdr:cNvPr id="529" name="n_3mainValue【学校施設】&#10;一人当たり面積"/>
        <xdr:cNvSpPr txBox="1"/>
      </xdr:nvSpPr>
      <xdr:spPr>
        <a:xfrm>
          <a:off x="19310427" y="99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1" name="テキスト ボックス 5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1" name="テキスト ボックス 5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55" name="直線コネクタ 554"/>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6"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7" name="直線コネクタ 556"/>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9" name="直線コネクタ 55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137177</xdr:rowOff>
    </xdr:from>
    <xdr:ext cx="405111" cy="259045"/>
    <xdr:sp macro="" textlink="">
      <xdr:nvSpPr>
        <xdr:cNvPr id="560" name="【児童館】&#10;有形固定資産減価償却率平均値テキスト"/>
        <xdr:cNvSpPr txBox="1"/>
      </xdr:nvSpPr>
      <xdr:spPr>
        <a:xfrm>
          <a:off x="16357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61" name="フローチャート: 判断 560"/>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562" name="フローチャート: 判断 561"/>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563" name="フローチャート: 判断 562"/>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564" name="フローチャート: 判断 563"/>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168548</xdr:rowOff>
    </xdr:from>
    <xdr:to>
      <xdr:col>85</xdr:col>
      <xdr:colOff>177800</xdr:colOff>
      <xdr:row>80</xdr:row>
      <xdr:rowOff>98698</xdr:rowOff>
    </xdr:to>
    <xdr:sp macro="" textlink="">
      <xdr:nvSpPr>
        <xdr:cNvPr id="570" name="楕円 569"/>
        <xdr:cNvSpPr/>
      </xdr:nvSpPr>
      <xdr:spPr>
        <a:xfrm>
          <a:off x="162687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19975</xdr:rowOff>
    </xdr:from>
    <xdr:ext cx="405111" cy="259045"/>
    <xdr:sp macro="" textlink="">
      <xdr:nvSpPr>
        <xdr:cNvPr id="571" name="【児童館】&#10;有形固定資産減価償却率該当値テキスト"/>
        <xdr:cNvSpPr txBox="1"/>
      </xdr:nvSpPr>
      <xdr:spPr>
        <a:xfrm>
          <a:off x="16357600" y="1356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33020</xdr:rowOff>
    </xdr:from>
    <xdr:to>
      <xdr:col>81</xdr:col>
      <xdr:colOff>101600</xdr:colOff>
      <xdr:row>80</xdr:row>
      <xdr:rowOff>134620</xdr:rowOff>
    </xdr:to>
    <xdr:sp macro="" textlink="">
      <xdr:nvSpPr>
        <xdr:cNvPr id="572" name="楕円 571"/>
        <xdr:cNvSpPr/>
      </xdr:nvSpPr>
      <xdr:spPr>
        <a:xfrm>
          <a:off x="1543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47898</xdr:rowOff>
    </xdr:from>
    <xdr:to>
      <xdr:col>85</xdr:col>
      <xdr:colOff>127000</xdr:colOff>
      <xdr:row>80</xdr:row>
      <xdr:rowOff>83820</xdr:rowOff>
    </xdr:to>
    <xdr:cxnSp macro="">
      <xdr:nvCxnSpPr>
        <xdr:cNvPr id="573" name="直線コネクタ 572"/>
        <xdr:cNvCxnSpPr/>
      </xdr:nvCxnSpPr>
      <xdr:spPr>
        <a:xfrm flipV="1">
          <a:off x="15481300" y="137638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74" name="楕円 573"/>
        <xdr:cNvSpPr/>
      </xdr:nvSpPr>
      <xdr:spPr>
        <a:xfrm>
          <a:off x="13652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3283</xdr:rowOff>
    </xdr:from>
    <xdr:ext cx="405111" cy="259045"/>
    <xdr:sp macro="" textlink="">
      <xdr:nvSpPr>
        <xdr:cNvPr id="575" name="n_1aveValue【児童館】&#10;有形固定資産減価償却率"/>
        <xdr:cNvSpPr txBox="1"/>
      </xdr:nvSpPr>
      <xdr:spPr>
        <a:xfrm>
          <a:off x="152660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56441</xdr:rowOff>
    </xdr:from>
    <xdr:ext cx="405111" cy="259045"/>
    <xdr:sp macro="" textlink="">
      <xdr:nvSpPr>
        <xdr:cNvPr id="576" name="n_2aveValue【児童館】&#10;有形固定資産減価償却率"/>
        <xdr:cNvSpPr txBox="1"/>
      </xdr:nvSpPr>
      <xdr:spPr>
        <a:xfrm>
          <a:off x="14389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577" name="n_3aveValue【児童館】&#10;有形固定資産減価償却率"/>
        <xdr:cNvSpPr txBox="1"/>
      </xdr:nvSpPr>
      <xdr:spPr>
        <a:xfrm>
          <a:off x="13500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151147</xdr:rowOff>
    </xdr:from>
    <xdr:ext cx="405111" cy="259045"/>
    <xdr:sp macro="" textlink="">
      <xdr:nvSpPr>
        <xdr:cNvPr id="578" name="n_1mainValue【児童館】&#10;有形固定資産減価償却率"/>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75128</xdr:rowOff>
    </xdr:from>
    <xdr:ext cx="405111" cy="259045"/>
    <xdr:sp macro="" textlink="">
      <xdr:nvSpPr>
        <xdr:cNvPr id="579" name="n_3mainValue【児童館】&#10;有形固定資産減価償却率"/>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0" name="直線コネクタ 58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1" name="テキスト ボックス 59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94" name="直線コネクタ 59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95" name="テキスト ボックス 59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599" name="直線コネクタ 598"/>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00"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01" name="直線コネクタ 600"/>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602"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603" name="直線コネクタ 602"/>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107332</xdr:rowOff>
    </xdr:from>
    <xdr:ext cx="469744" cy="259045"/>
    <xdr:sp macro="" textlink="">
      <xdr:nvSpPr>
        <xdr:cNvPr id="604" name="【児童館】&#10;一人当たり面積平均値テキスト"/>
        <xdr:cNvSpPr txBox="1"/>
      </xdr:nvSpPr>
      <xdr:spPr>
        <a:xfrm>
          <a:off x="22199600" y="13994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605" name="フローチャート: 判断 604"/>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606" name="フローチャート: 判断 605"/>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607" name="フローチャート: 判断 606"/>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08" name="フローチャート: 判断 607"/>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14" name="楕円 613"/>
        <xdr:cNvSpPr/>
      </xdr:nvSpPr>
      <xdr:spPr>
        <a:xfrm>
          <a:off x="22110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125113</xdr:rowOff>
    </xdr:from>
    <xdr:ext cx="469744" cy="259045"/>
    <xdr:sp macro="" textlink="">
      <xdr:nvSpPr>
        <xdr:cNvPr id="615" name="【児童館】&#10;一人当たり面積該当値テキスト"/>
        <xdr:cNvSpPr txBox="1"/>
      </xdr:nvSpPr>
      <xdr:spPr>
        <a:xfrm>
          <a:off x="22199600"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38736</xdr:rowOff>
    </xdr:from>
    <xdr:to>
      <xdr:col>112</xdr:col>
      <xdr:colOff>38100</xdr:colOff>
      <xdr:row>84</xdr:row>
      <xdr:rowOff>140336</xdr:rowOff>
    </xdr:to>
    <xdr:sp macro="" textlink="">
      <xdr:nvSpPr>
        <xdr:cNvPr id="616" name="楕円 615"/>
        <xdr:cNvSpPr/>
      </xdr:nvSpPr>
      <xdr:spPr>
        <a:xfrm>
          <a:off x="21272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89536</xdr:rowOff>
    </xdr:from>
    <xdr:to>
      <xdr:col>116</xdr:col>
      <xdr:colOff>63500</xdr:colOff>
      <xdr:row>84</xdr:row>
      <xdr:rowOff>89536</xdr:rowOff>
    </xdr:to>
    <xdr:cxnSp macro="">
      <xdr:nvCxnSpPr>
        <xdr:cNvPr id="617" name="直線コネクタ 616"/>
        <xdr:cNvCxnSpPr/>
      </xdr:nvCxnSpPr>
      <xdr:spPr>
        <a:xfrm>
          <a:off x="21323300" y="1449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618" name="楕円 617"/>
        <xdr:cNvSpPr/>
      </xdr:nvSpPr>
      <xdr:spPr>
        <a:xfrm>
          <a:off x="19494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134002</xdr:rowOff>
    </xdr:from>
    <xdr:ext cx="469744" cy="259045"/>
    <xdr:sp macro="" textlink="">
      <xdr:nvSpPr>
        <xdr:cNvPr id="619" name="n_1aveValue【児童館】&#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620" name="n_2aveValue【児童館】&#10;一人当たり面積"/>
        <xdr:cNvSpPr txBox="1"/>
      </xdr:nvSpPr>
      <xdr:spPr>
        <a:xfrm>
          <a:off x="20199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21"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131463</xdr:rowOff>
    </xdr:from>
    <xdr:ext cx="469744" cy="259045"/>
    <xdr:sp macro="" textlink="">
      <xdr:nvSpPr>
        <xdr:cNvPr id="622" name="n_1mainValue【児童館】&#10;一人当たり面積"/>
        <xdr:cNvSpPr txBox="1"/>
      </xdr:nvSpPr>
      <xdr:spPr>
        <a:xfrm>
          <a:off x="21075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131463</xdr:rowOff>
    </xdr:from>
    <xdr:ext cx="469744" cy="259045"/>
    <xdr:sp macro="" textlink="">
      <xdr:nvSpPr>
        <xdr:cNvPr id="623" name="n_3mainValue【児童館】&#10;一人当たり面積"/>
        <xdr:cNvSpPr txBox="1"/>
      </xdr:nvSpPr>
      <xdr:spPr>
        <a:xfrm>
          <a:off x="19310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5" name="テキスト ボックス 63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5" name="テキスト ボックス 6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7" name="テキスト ボックス 6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49" name="直線コネクタ 64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50"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51" name="直線コネクタ 65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5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3" name="直線コネクタ 65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54"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55" name="フローチャート: 判断 654"/>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56" name="フローチャート: 判断 655"/>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57" name="フローチャート: 判断 656"/>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58" name="フローチャート: 判断 657"/>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159294</xdr:rowOff>
    </xdr:from>
    <xdr:to>
      <xdr:col>72</xdr:col>
      <xdr:colOff>38100</xdr:colOff>
      <xdr:row>105</xdr:row>
      <xdr:rowOff>89444</xdr:rowOff>
    </xdr:to>
    <xdr:sp macro="" textlink="">
      <xdr:nvSpPr>
        <xdr:cNvPr id="664" name="楕円 663"/>
        <xdr:cNvSpPr/>
      </xdr:nvSpPr>
      <xdr:spPr>
        <a:xfrm>
          <a:off x="13652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83111</xdr:rowOff>
    </xdr:from>
    <xdr:ext cx="405111" cy="259045"/>
    <xdr:sp macro="" textlink="">
      <xdr:nvSpPr>
        <xdr:cNvPr id="665"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66" name="n_2aveValue【公民館】&#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67"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668" name="n_3main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9" name="直線コネクタ 6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0" name="テキスト ボックス 6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1" name="直線コネクタ 6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2" name="テキスト ボックス 6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3" name="直線コネクタ 6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4" name="テキスト ボックス 6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5" name="直線コネクタ 6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6" name="テキスト ボックス 6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90" name="直線コネクタ 689"/>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91"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92" name="直線コネクタ 691"/>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93"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94" name="直線コネクタ 693"/>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95"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96" name="フローチャート: 判断 695"/>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97" name="フローチャート: 判断 696"/>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98" name="フローチャート: 判断 697"/>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99" name="フローチャート: 判断 698"/>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67920</xdr:rowOff>
    </xdr:from>
    <xdr:to>
      <xdr:col>102</xdr:col>
      <xdr:colOff>165100</xdr:colOff>
      <xdr:row>107</xdr:row>
      <xdr:rowOff>169520</xdr:rowOff>
    </xdr:to>
    <xdr:sp macro="" textlink="">
      <xdr:nvSpPr>
        <xdr:cNvPr id="705" name="楕円 704"/>
        <xdr:cNvSpPr/>
      </xdr:nvSpPr>
      <xdr:spPr>
        <a:xfrm>
          <a:off x="19494500" y="184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114724</xdr:rowOff>
    </xdr:from>
    <xdr:ext cx="469744" cy="259045"/>
    <xdr:sp macro="" textlink="">
      <xdr:nvSpPr>
        <xdr:cNvPr id="706"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07"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708"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160647</xdr:rowOff>
    </xdr:from>
    <xdr:ext cx="469744" cy="259045"/>
    <xdr:sp macro="" textlink="">
      <xdr:nvSpPr>
        <xdr:cNvPr id="709" name="n_3mainValue【公民館】&#10;一人当たり面積"/>
        <xdr:cNvSpPr txBox="1"/>
      </xdr:nvSpPr>
      <xdr:spPr>
        <a:xfrm>
          <a:off x="19310427" y="185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館についてのみ、有形固定資産減価償却率が類似団体平均を上回っている。児童館は老朽化が進んでいるが、地域の児童の健康増進等を図るために必要な施設であるため、現在の配置・機能を維持していく。利用実態等を考慮しながら、効率的な管理運営方法について検討し、コスト縮減とサービス向上に努める。また、公営住宅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を経過し老朽化が進んでいる。今後の方向性として、公営住宅については、町民生活の安定と社会福祉の増進のために必要な施設であることから、現在の配置・機能を維持する。また、個別施設計画を策定し、計画的な保全による長寿命化対策等を行い、安全・安心の確保と必要戸数水準が確保できるように努める。また、改良住宅については、初期の目的を完了していることから、今後、地域の活力を高めていくことを目的に、譲渡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7,349
7,179
7.80
4,339,640
4,196,755
134,263
2,306,429
1,828,006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168292</xdr:rowOff>
    </xdr:from>
    <xdr:ext cx="405111" cy="259045"/>
    <xdr:sp macro="" textlink="">
      <xdr:nvSpPr>
        <xdr:cNvPr id="77" name="【体育館・プール】&#10;有形固定資産減価償却率平均値テキスト"/>
        <xdr:cNvSpPr txBox="1"/>
      </xdr:nvSpPr>
      <xdr:spPr>
        <a:xfrm>
          <a:off x="46736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134002</xdr:rowOff>
    </xdr:from>
    <xdr:ext cx="405111" cy="259045"/>
    <xdr:sp macro="" textlink="">
      <xdr:nvSpPr>
        <xdr:cNvPr id="80" name="n_1ave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82"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90" name="楕円 89"/>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26687</xdr:rowOff>
    </xdr:from>
    <xdr:ext cx="405111" cy="259045"/>
    <xdr:sp macro="" textlink="">
      <xdr:nvSpPr>
        <xdr:cNvPr id="91" name="【体育館・プール】&#10;有形固定資産減価償却率該当値テキスト"/>
        <xdr:cNvSpPr txBox="1"/>
      </xdr:nvSpPr>
      <xdr:spPr>
        <a:xfrm>
          <a:off x="4673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92" name="楕円 91"/>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142875</xdr:rowOff>
    </xdr:to>
    <xdr:cxnSp macro="">
      <xdr:nvCxnSpPr>
        <xdr:cNvPr id="93" name="直線コネクタ 92"/>
        <xdr:cNvCxnSpPr/>
      </xdr:nvCxnSpPr>
      <xdr:spPr>
        <a:xfrm flipV="1">
          <a:off x="3797300" y="103860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xdr:rowOff>
    </xdr:from>
    <xdr:to>
      <xdr:col>10</xdr:col>
      <xdr:colOff>165100</xdr:colOff>
      <xdr:row>61</xdr:row>
      <xdr:rowOff>111760</xdr:rowOff>
    </xdr:to>
    <xdr:sp macro="" textlink="">
      <xdr:nvSpPr>
        <xdr:cNvPr id="94" name="楕円 93"/>
        <xdr:cNvSpPr/>
      </xdr:nvSpPr>
      <xdr:spPr>
        <a:xfrm>
          <a:off x="196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13352</xdr:rowOff>
    </xdr:from>
    <xdr:ext cx="405111" cy="259045"/>
    <xdr:sp macro="" textlink="">
      <xdr:nvSpPr>
        <xdr:cNvPr id="95" name="n_1mainValue【体育館・プール】&#10;有形固定資産減価償却率"/>
        <xdr:cNvSpPr txBox="1"/>
      </xdr:nvSpPr>
      <xdr:spPr>
        <a:xfrm>
          <a:off x="3582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102887</xdr:rowOff>
    </xdr:from>
    <xdr:ext cx="405111" cy="259045"/>
    <xdr:sp macro="" textlink="">
      <xdr:nvSpPr>
        <xdr:cNvPr id="96" name="n_3mainValue【体育館・プール】&#10;有形固定資産減価償却率"/>
        <xdr:cNvSpPr txBox="1"/>
      </xdr:nvSpPr>
      <xdr:spPr>
        <a:xfrm>
          <a:off x="1816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7" name="正方形/長方形 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8" name="正方形/長方形 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9" name="正方形/長方形 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0" name="正方形/長方形 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1" name="正方形/長方形 1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2" name="正方形/長方形 1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3" name="正方形/長方形 1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4" name="正方形/長方形 1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5" name="テキスト ボックス 1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6" name="直線コネクタ 1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7" name="直線コネクタ 10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8" name="テキスト ボックス 10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9" name="直線コネクタ 1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0" name="テキスト ボックス 1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1" name="直線コネクタ 11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2" name="テキスト ボックス 11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16" name="直線コネクタ 115"/>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17"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18" name="直線コネクタ 117"/>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19"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0" name="直線コネクタ 119"/>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1"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2" name="フローチャート: 判断 121"/>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3" name="フローチャート: 判断 122"/>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4"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5" name="フローチャート: 判断 124"/>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26"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27" name="フローチャート: 判断 126"/>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28"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109220</xdr:rowOff>
    </xdr:from>
    <xdr:to>
      <xdr:col>55</xdr:col>
      <xdr:colOff>50800</xdr:colOff>
      <xdr:row>62</xdr:row>
      <xdr:rowOff>39370</xdr:rowOff>
    </xdr:to>
    <xdr:sp macro="" textlink="">
      <xdr:nvSpPr>
        <xdr:cNvPr id="134" name="楕円 133"/>
        <xdr:cNvSpPr/>
      </xdr:nvSpPr>
      <xdr:spPr>
        <a:xfrm>
          <a:off x="10426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87647</xdr:rowOff>
    </xdr:from>
    <xdr:ext cx="469744" cy="259045"/>
    <xdr:sp macro="" textlink="">
      <xdr:nvSpPr>
        <xdr:cNvPr id="135" name="【体育館・プール】&#10;一人当たり面積該当値テキスト"/>
        <xdr:cNvSpPr txBox="1"/>
      </xdr:nvSpPr>
      <xdr:spPr>
        <a:xfrm>
          <a:off x="10515600"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109792</xdr:rowOff>
    </xdr:from>
    <xdr:to>
      <xdr:col>50</xdr:col>
      <xdr:colOff>165100</xdr:colOff>
      <xdr:row>62</xdr:row>
      <xdr:rowOff>39942</xdr:rowOff>
    </xdr:to>
    <xdr:sp macro="" textlink="">
      <xdr:nvSpPr>
        <xdr:cNvPr id="136" name="楕円 135"/>
        <xdr:cNvSpPr/>
      </xdr:nvSpPr>
      <xdr:spPr>
        <a:xfrm>
          <a:off x="9588500" y="105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160020</xdr:rowOff>
    </xdr:from>
    <xdr:to>
      <xdr:col>55</xdr:col>
      <xdr:colOff>0</xdr:colOff>
      <xdr:row>61</xdr:row>
      <xdr:rowOff>160592</xdr:rowOff>
    </xdr:to>
    <xdr:cxnSp macro="">
      <xdr:nvCxnSpPr>
        <xdr:cNvPr id="137" name="直線コネクタ 136"/>
        <xdr:cNvCxnSpPr/>
      </xdr:nvCxnSpPr>
      <xdr:spPr>
        <a:xfrm flipV="1">
          <a:off x="9639300" y="1061847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110363</xdr:rowOff>
    </xdr:from>
    <xdr:to>
      <xdr:col>41</xdr:col>
      <xdr:colOff>101600</xdr:colOff>
      <xdr:row>62</xdr:row>
      <xdr:rowOff>40513</xdr:rowOff>
    </xdr:to>
    <xdr:sp macro="" textlink="">
      <xdr:nvSpPr>
        <xdr:cNvPr id="138" name="楕円 137"/>
        <xdr:cNvSpPr/>
      </xdr:nvSpPr>
      <xdr:spPr>
        <a:xfrm>
          <a:off x="7810500" y="105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31069</xdr:rowOff>
    </xdr:from>
    <xdr:ext cx="469744" cy="259045"/>
    <xdr:sp macro="" textlink="">
      <xdr:nvSpPr>
        <xdr:cNvPr id="139" name="n_1mainValue【体育館・プール】&#10;一人当たり面積"/>
        <xdr:cNvSpPr txBox="1"/>
      </xdr:nvSpPr>
      <xdr:spPr>
        <a:xfrm>
          <a:off x="9391727" y="1066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31640</xdr:rowOff>
    </xdr:from>
    <xdr:ext cx="469744" cy="259045"/>
    <xdr:sp macro="" textlink="">
      <xdr:nvSpPr>
        <xdr:cNvPr id="140" name="n_3mainValue【体育館・プール】&#10;一人当たり面積"/>
        <xdr:cNvSpPr txBox="1"/>
      </xdr:nvSpPr>
      <xdr:spPr>
        <a:xfrm>
          <a:off x="7626427" y="106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1" name="直線コネクタ 1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2" name="テキスト ボックス 1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3" name="直線コネクタ 1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4" name="テキスト ボックス 1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5" name="直線コネクタ 1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6" name="テキスト ボックス 1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7" name="直線コネクタ 1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8" name="テキスト ボックス 1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9" name="直線コネクタ 1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0" name="テキスト ボックス 1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1" name="直線コネクタ 1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2" name="テキスト ボックス 1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66" name="直線コネクタ 165"/>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67"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68" name="直線コネクタ 167"/>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0" name="直線コネクタ 1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171" name="【福祉施設】&#10;有形固定資産減価償却率平均値テキスト"/>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72" name="フローチャート: 判断 171"/>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73" name="フローチャート: 判断 172"/>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74"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75" name="フローチャート: 判断 174"/>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76"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77" name="フローチャート: 判断 176"/>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78"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9" name="テキスト ボックス 1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0" name="テキスト ボックス 1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1" name="テキスト ボックス 1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2" name="テキスト ボックス 1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3" name="テキスト ボックス 1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65677</xdr:rowOff>
    </xdr:from>
    <xdr:to>
      <xdr:col>24</xdr:col>
      <xdr:colOff>114300</xdr:colOff>
      <xdr:row>82</xdr:row>
      <xdr:rowOff>167277</xdr:rowOff>
    </xdr:to>
    <xdr:sp macro="" textlink="">
      <xdr:nvSpPr>
        <xdr:cNvPr id="184" name="楕円 183"/>
        <xdr:cNvSpPr/>
      </xdr:nvSpPr>
      <xdr:spPr>
        <a:xfrm>
          <a:off x="4584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44104</xdr:rowOff>
    </xdr:from>
    <xdr:ext cx="405111" cy="259045"/>
    <xdr:sp macro="" textlink="">
      <xdr:nvSpPr>
        <xdr:cNvPr id="185" name="【福祉施設】&#10;有形固定資産減価償却率該当値テキスト"/>
        <xdr:cNvSpPr txBox="1"/>
      </xdr:nvSpPr>
      <xdr:spPr>
        <a:xfrm>
          <a:off x="4673600"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114663</xdr:rowOff>
    </xdr:from>
    <xdr:to>
      <xdr:col>20</xdr:col>
      <xdr:colOff>38100</xdr:colOff>
      <xdr:row>83</xdr:row>
      <xdr:rowOff>44813</xdr:rowOff>
    </xdr:to>
    <xdr:sp macro="" textlink="">
      <xdr:nvSpPr>
        <xdr:cNvPr id="186" name="楕円 185"/>
        <xdr:cNvSpPr/>
      </xdr:nvSpPr>
      <xdr:spPr>
        <a:xfrm>
          <a:off x="3746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116477</xdr:rowOff>
    </xdr:from>
    <xdr:to>
      <xdr:col>24</xdr:col>
      <xdr:colOff>63500</xdr:colOff>
      <xdr:row>82</xdr:row>
      <xdr:rowOff>165463</xdr:rowOff>
    </xdr:to>
    <xdr:cxnSp macro="">
      <xdr:nvCxnSpPr>
        <xdr:cNvPr id="187" name="直線コネクタ 186"/>
        <xdr:cNvCxnSpPr/>
      </xdr:nvCxnSpPr>
      <xdr:spPr>
        <a:xfrm flipV="1">
          <a:off x="3797300" y="1417537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85271</xdr:rowOff>
    </xdr:from>
    <xdr:to>
      <xdr:col>10</xdr:col>
      <xdr:colOff>165100</xdr:colOff>
      <xdr:row>85</xdr:row>
      <xdr:rowOff>15421</xdr:rowOff>
    </xdr:to>
    <xdr:sp macro="" textlink="">
      <xdr:nvSpPr>
        <xdr:cNvPr id="188" name="楕円 187"/>
        <xdr:cNvSpPr/>
      </xdr:nvSpPr>
      <xdr:spPr>
        <a:xfrm>
          <a:off x="1968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35940</xdr:rowOff>
    </xdr:from>
    <xdr:ext cx="405111" cy="259045"/>
    <xdr:sp macro="" textlink="">
      <xdr:nvSpPr>
        <xdr:cNvPr id="189" name="n_1mainValue【福祉施設】&#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6548</xdr:rowOff>
    </xdr:from>
    <xdr:ext cx="405111" cy="259045"/>
    <xdr:sp macro="" textlink="">
      <xdr:nvSpPr>
        <xdr:cNvPr id="190" name="n_3mainValue【福祉施設】&#10;有形固定資産減価償却率"/>
        <xdr:cNvSpPr txBox="1"/>
      </xdr:nvSpPr>
      <xdr:spPr>
        <a:xfrm>
          <a:off x="1816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1" name="直線コネクタ 2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2" name="テキスト ボックス 2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3" name="直線コネクタ 2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4" name="テキスト ボックス 2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5" name="直線コネクタ 2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6" name="テキスト ボックス 2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7" name="直線コネクタ 2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8" name="テキスト ボックス 2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9" name="直線コネクタ 2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0" name="テキスト ボックス 2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1" name="直線コネクタ 2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2" name="テキスト ボックス 2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3" name="直線コネクタ 2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4" name="テキスト ボックス 2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16" name="直線コネクタ 215"/>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17"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18" name="直線コネクタ 217"/>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19"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20" name="直線コネクタ 21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21"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22" name="フローチャート: 判断 221"/>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23" name="フローチャート: 判断 222"/>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24"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25" name="フローチャート: 判断 224"/>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26"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27" name="フローチャート: 判断 226"/>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228"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9" name="テキスト ボックス 2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0" name="テキスト ボックス 2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1" name="テキスト ボックス 2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2" name="テキスト ボックス 2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3" name="テキスト ボックス 2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130448</xdr:rowOff>
    </xdr:from>
    <xdr:to>
      <xdr:col>55</xdr:col>
      <xdr:colOff>50800</xdr:colOff>
      <xdr:row>84</xdr:row>
      <xdr:rowOff>60598</xdr:rowOff>
    </xdr:to>
    <xdr:sp macro="" textlink="">
      <xdr:nvSpPr>
        <xdr:cNvPr id="234" name="楕円 233"/>
        <xdr:cNvSpPr/>
      </xdr:nvSpPr>
      <xdr:spPr>
        <a:xfrm>
          <a:off x="10426700" y="143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153325</xdr:rowOff>
    </xdr:from>
    <xdr:ext cx="469744" cy="259045"/>
    <xdr:sp macro="" textlink="">
      <xdr:nvSpPr>
        <xdr:cNvPr id="235" name="【福祉施設】&#10;一人当たり面積該当値テキスト"/>
        <xdr:cNvSpPr txBox="1"/>
      </xdr:nvSpPr>
      <xdr:spPr>
        <a:xfrm>
          <a:off x="10515600"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131536</xdr:rowOff>
    </xdr:from>
    <xdr:to>
      <xdr:col>50</xdr:col>
      <xdr:colOff>165100</xdr:colOff>
      <xdr:row>84</xdr:row>
      <xdr:rowOff>61686</xdr:rowOff>
    </xdr:to>
    <xdr:sp macro="" textlink="">
      <xdr:nvSpPr>
        <xdr:cNvPr id="236" name="楕円 235"/>
        <xdr:cNvSpPr/>
      </xdr:nvSpPr>
      <xdr:spPr>
        <a:xfrm>
          <a:off x="95885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9798</xdr:rowOff>
    </xdr:from>
    <xdr:to>
      <xdr:col>55</xdr:col>
      <xdr:colOff>0</xdr:colOff>
      <xdr:row>84</xdr:row>
      <xdr:rowOff>10886</xdr:rowOff>
    </xdr:to>
    <xdr:cxnSp macro="">
      <xdr:nvCxnSpPr>
        <xdr:cNvPr id="237" name="直線コネクタ 236"/>
        <xdr:cNvCxnSpPr/>
      </xdr:nvCxnSpPr>
      <xdr:spPr>
        <a:xfrm flipV="1">
          <a:off x="9639300" y="1441159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31931</xdr:rowOff>
    </xdr:from>
    <xdr:to>
      <xdr:col>41</xdr:col>
      <xdr:colOff>101600</xdr:colOff>
      <xdr:row>86</xdr:row>
      <xdr:rowOff>133531</xdr:rowOff>
    </xdr:to>
    <xdr:sp macro="" textlink="">
      <xdr:nvSpPr>
        <xdr:cNvPr id="238" name="楕円 237"/>
        <xdr:cNvSpPr/>
      </xdr:nvSpPr>
      <xdr:spPr>
        <a:xfrm>
          <a:off x="7810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78213</xdr:rowOff>
    </xdr:from>
    <xdr:ext cx="469744" cy="259045"/>
    <xdr:sp macro="" textlink="">
      <xdr:nvSpPr>
        <xdr:cNvPr id="239" name="n_1mainValue【福祉施設】&#10;一人当たり面積"/>
        <xdr:cNvSpPr txBox="1"/>
      </xdr:nvSpPr>
      <xdr:spPr>
        <a:xfrm>
          <a:off x="93917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124658</xdr:rowOff>
    </xdr:from>
    <xdr:ext cx="469744" cy="259045"/>
    <xdr:sp macro="" textlink="">
      <xdr:nvSpPr>
        <xdr:cNvPr id="240" name="n_3mainValue【福祉施設】&#10;一人当たり面積"/>
        <xdr:cNvSpPr txBox="1"/>
      </xdr:nvSpPr>
      <xdr:spPr>
        <a:xfrm>
          <a:off x="76264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9" name="テキスト ボックス 24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0" name="直線コネクタ 24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1" name="テキスト ボックス 25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2" name="直線コネクタ 25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3" name="テキスト ボックス 25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4" name="直線コネクタ 25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5" name="テキスト ボックス 25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6" name="直線コネクタ 25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7" name="テキスト ボックス 25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8" name="直線コネクタ 25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9" name="テキスト ボックス 25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0" name="直線コネクタ 25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1" name="テキスト ボックス 26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2" name="直線コネクタ 26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3" name="テキスト ボックス 26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265" name="直線コネクタ 264"/>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266"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267" name="直線コネクタ 266"/>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268"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269" name="直線コネクタ 268"/>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31132</xdr:rowOff>
    </xdr:from>
    <xdr:ext cx="405111" cy="259045"/>
    <xdr:sp macro="" textlink="">
      <xdr:nvSpPr>
        <xdr:cNvPr id="270" name="【市民会館】&#10;有形固定資産減価償却率平均値テキスト"/>
        <xdr:cNvSpPr txBox="1"/>
      </xdr:nvSpPr>
      <xdr:spPr>
        <a:xfrm>
          <a:off x="4673600" y="1786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271" name="フローチャート: 判断 270"/>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272" name="フローチャート: 判断 271"/>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130191</xdr:rowOff>
    </xdr:from>
    <xdr:ext cx="405111" cy="259045"/>
    <xdr:sp macro="" textlink="">
      <xdr:nvSpPr>
        <xdr:cNvPr id="273" name="n_1aveValue【市民会館】&#10;有形固定資産減価償却率"/>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25400</xdr:rowOff>
    </xdr:from>
    <xdr:to>
      <xdr:col>15</xdr:col>
      <xdr:colOff>101600</xdr:colOff>
      <xdr:row>105</xdr:row>
      <xdr:rowOff>127000</xdr:rowOff>
    </xdr:to>
    <xdr:sp macro="" textlink="">
      <xdr:nvSpPr>
        <xdr:cNvPr id="274" name="フローチャート: 判断 273"/>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143527</xdr:rowOff>
    </xdr:from>
    <xdr:ext cx="405111" cy="259045"/>
    <xdr:sp macro="" textlink="">
      <xdr:nvSpPr>
        <xdr:cNvPr id="275" name="n_2aveValue【市民会館】&#10;有形固定資産減価償却率"/>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82550</xdr:rowOff>
    </xdr:from>
    <xdr:to>
      <xdr:col>10</xdr:col>
      <xdr:colOff>165100</xdr:colOff>
      <xdr:row>106</xdr:row>
      <xdr:rowOff>12700</xdr:rowOff>
    </xdr:to>
    <xdr:sp macro="" textlink="">
      <xdr:nvSpPr>
        <xdr:cNvPr id="276" name="フローチャート: 判断 275"/>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29227</xdr:rowOff>
    </xdr:from>
    <xdr:ext cx="405111" cy="259045"/>
    <xdr:sp macro="" textlink="">
      <xdr:nvSpPr>
        <xdr:cNvPr id="277" name="n_3aveValue【市民会館】&#10;有形固定資産減価償却率"/>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8" name="テキスト ボックス 2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9" name="テキスト ボックス 2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0" name="テキスト ボックス 2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1" name="テキスト ボックス 2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2" name="テキスト ボックス 2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132080</xdr:rowOff>
    </xdr:from>
    <xdr:to>
      <xdr:col>24</xdr:col>
      <xdr:colOff>114300</xdr:colOff>
      <xdr:row>106</xdr:row>
      <xdr:rowOff>62230</xdr:rowOff>
    </xdr:to>
    <xdr:sp macro="" textlink="">
      <xdr:nvSpPr>
        <xdr:cNvPr id="283" name="楕円 282"/>
        <xdr:cNvSpPr/>
      </xdr:nvSpPr>
      <xdr:spPr>
        <a:xfrm>
          <a:off x="4584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110507</xdr:rowOff>
    </xdr:from>
    <xdr:ext cx="405111" cy="259045"/>
    <xdr:sp macro="" textlink="">
      <xdr:nvSpPr>
        <xdr:cNvPr id="284" name="【市民会館】&#10;有形固定資産減価償却率該当値テキスト"/>
        <xdr:cNvSpPr txBox="1"/>
      </xdr:nvSpPr>
      <xdr:spPr>
        <a:xfrm>
          <a:off x="4673600"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166370</xdr:rowOff>
    </xdr:from>
    <xdr:to>
      <xdr:col>20</xdr:col>
      <xdr:colOff>38100</xdr:colOff>
      <xdr:row>106</xdr:row>
      <xdr:rowOff>96520</xdr:rowOff>
    </xdr:to>
    <xdr:sp macro="" textlink="">
      <xdr:nvSpPr>
        <xdr:cNvPr id="285" name="楕円 284"/>
        <xdr:cNvSpPr/>
      </xdr:nvSpPr>
      <xdr:spPr>
        <a:xfrm>
          <a:off x="3746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11430</xdr:rowOff>
    </xdr:from>
    <xdr:to>
      <xdr:col>24</xdr:col>
      <xdr:colOff>63500</xdr:colOff>
      <xdr:row>106</xdr:row>
      <xdr:rowOff>45720</xdr:rowOff>
    </xdr:to>
    <xdr:cxnSp macro="">
      <xdr:nvCxnSpPr>
        <xdr:cNvPr id="286" name="直線コネクタ 285"/>
        <xdr:cNvCxnSpPr/>
      </xdr:nvCxnSpPr>
      <xdr:spPr>
        <a:xfrm flipV="1">
          <a:off x="3797300" y="18185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87647</xdr:rowOff>
    </xdr:from>
    <xdr:ext cx="405111" cy="259045"/>
    <xdr:sp macro="" textlink="">
      <xdr:nvSpPr>
        <xdr:cNvPr id="287" name="n_1mainValue【市民会館】&#10;有形固定資産減価償却率"/>
        <xdr:cNvSpPr txBox="1"/>
      </xdr:nvSpPr>
      <xdr:spPr>
        <a:xfrm>
          <a:off x="35820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6" name="テキスト ボックス 29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7" name="直線コネクタ 29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8" name="直線コネクタ 29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9" name="テキスト ボックス 29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0" name="直線コネクタ 29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1" name="テキスト ボックス 30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2" name="直線コネクタ 30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3" name="テキスト ボックス 30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4" name="直線コネクタ 30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5" name="テキスト ボックス 30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6" name="直線コネクタ 30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7" name="テキスト ボックス 30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311" name="直線コネクタ 310"/>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312"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313" name="直線コネクタ 312"/>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314"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315" name="直線コネクタ 314"/>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316" name="【市民会館】&#10;一人当たり面積平均値テキスト"/>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317" name="フローチャート: 判断 316"/>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318" name="フローチャート: 判断 317"/>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123841</xdr:rowOff>
    </xdr:from>
    <xdr:ext cx="469744" cy="259045"/>
    <xdr:sp macro="" textlink="">
      <xdr:nvSpPr>
        <xdr:cNvPr id="319" name="n_1aveValue【市民会館】&#10;一人当たり面積"/>
        <xdr:cNvSpPr txBox="1"/>
      </xdr:nvSpPr>
      <xdr:spPr>
        <a:xfrm>
          <a:off x="93917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320" name="フローチャート: 判断 319"/>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162577</xdr:rowOff>
    </xdr:from>
    <xdr:ext cx="469744" cy="259045"/>
    <xdr:sp macro="" textlink="">
      <xdr:nvSpPr>
        <xdr:cNvPr id="321"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52070</xdr:rowOff>
    </xdr:from>
    <xdr:to>
      <xdr:col>41</xdr:col>
      <xdr:colOff>101600</xdr:colOff>
      <xdr:row>104</xdr:row>
      <xdr:rowOff>153670</xdr:rowOff>
    </xdr:to>
    <xdr:sp macro="" textlink="">
      <xdr:nvSpPr>
        <xdr:cNvPr id="322" name="フローチャート: 判断 321"/>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170197</xdr:rowOff>
    </xdr:from>
    <xdr:ext cx="469744" cy="259045"/>
    <xdr:sp macro="" textlink="">
      <xdr:nvSpPr>
        <xdr:cNvPr id="323" name="n_3aveValue【市民会館】&#10;一人当たり面積"/>
        <xdr:cNvSpPr txBox="1"/>
      </xdr:nvSpPr>
      <xdr:spPr>
        <a:xfrm>
          <a:off x="7626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124461</xdr:rowOff>
    </xdr:from>
    <xdr:to>
      <xdr:col>55</xdr:col>
      <xdr:colOff>50800</xdr:colOff>
      <xdr:row>100</xdr:row>
      <xdr:rowOff>54611</xdr:rowOff>
    </xdr:to>
    <xdr:sp macro="" textlink="">
      <xdr:nvSpPr>
        <xdr:cNvPr id="329" name="楕円 328"/>
        <xdr:cNvSpPr/>
      </xdr:nvSpPr>
      <xdr:spPr>
        <a:xfrm>
          <a:off x="10426700" y="170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77488</xdr:rowOff>
    </xdr:from>
    <xdr:ext cx="469744" cy="259045"/>
    <xdr:sp macro="" textlink="">
      <xdr:nvSpPr>
        <xdr:cNvPr id="330" name="【市民会館】&#10;一人当たり面積該当値テキスト"/>
        <xdr:cNvSpPr txBox="1"/>
      </xdr:nvSpPr>
      <xdr:spPr>
        <a:xfrm>
          <a:off x="10515600" y="1705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128270</xdr:rowOff>
    </xdr:from>
    <xdr:to>
      <xdr:col>50</xdr:col>
      <xdr:colOff>165100</xdr:colOff>
      <xdr:row>100</xdr:row>
      <xdr:rowOff>58420</xdr:rowOff>
    </xdr:to>
    <xdr:sp macro="" textlink="">
      <xdr:nvSpPr>
        <xdr:cNvPr id="331" name="楕円 330"/>
        <xdr:cNvSpPr/>
      </xdr:nvSpPr>
      <xdr:spPr>
        <a:xfrm>
          <a:off x="9588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3811</xdr:rowOff>
    </xdr:from>
    <xdr:to>
      <xdr:col>55</xdr:col>
      <xdr:colOff>0</xdr:colOff>
      <xdr:row>100</xdr:row>
      <xdr:rowOff>7620</xdr:rowOff>
    </xdr:to>
    <xdr:cxnSp macro="">
      <xdr:nvCxnSpPr>
        <xdr:cNvPr id="332" name="直線コネクタ 331"/>
        <xdr:cNvCxnSpPr/>
      </xdr:nvCxnSpPr>
      <xdr:spPr>
        <a:xfrm flipV="1">
          <a:off x="9639300" y="171488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74947</xdr:rowOff>
    </xdr:from>
    <xdr:ext cx="469744" cy="259045"/>
    <xdr:sp macro="" textlink="">
      <xdr:nvSpPr>
        <xdr:cNvPr id="333" name="n_1mainValue【市民会館】&#10;一人当たり面積"/>
        <xdr:cNvSpPr txBox="1"/>
      </xdr:nvSpPr>
      <xdr:spPr>
        <a:xfrm>
          <a:off x="9391727" y="16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358" name="直線コネクタ 357"/>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359"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360" name="直線コネクタ 359"/>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63"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64" name="フローチャート: 判断 363"/>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65" name="フローチャート: 判断 364"/>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131462</xdr:rowOff>
    </xdr:from>
    <xdr:ext cx="405111" cy="259045"/>
    <xdr:sp macro="" textlink="">
      <xdr:nvSpPr>
        <xdr:cNvPr id="366"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367" name="フローチャート: 判断 366"/>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61612</xdr:rowOff>
    </xdr:from>
    <xdr:ext cx="405111" cy="259045"/>
    <xdr:sp macro="" textlink="">
      <xdr:nvSpPr>
        <xdr:cNvPr id="368" name="n_2aveValue【一般廃棄物処理施設】&#10;有形固定資産減価償却率"/>
        <xdr:cNvSpPr txBox="1"/>
      </xdr:nvSpPr>
      <xdr:spPr>
        <a:xfrm>
          <a:off x="14389744" y="657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369" name="フローチャート: 判断 368"/>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370"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376" name="楕円 375"/>
        <xdr:cNvSpPr/>
      </xdr:nvSpPr>
      <xdr:spPr>
        <a:xfrm>
          <a:off x="16268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154957</xdr:rowOff>
    </xdr:from>
    <xdr:ext cx="405111" cy="259045"/>
    <xdr:sp macro="" textlink="">
      <xdr:nvSpPr>
        <xdr:cNvPr id="377" name="【一般廃棄物処理施設】&#10;有形固定資産減価償却率該当値テキスト"/>
        <xdr:cNvSpPr txBox="1"/>
      </xdr:nvSpPr>
      <xdr:spPr>
        <a:xfrm>
          <a:off x="16357600"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21590</xdr:rowOff>
    </xdr:from>
    <xdr:to>
      <xdr:col>81</xdr:col>
      <xdr:colOff>101600</xdr:colOff>
      <xdr:row>37</xdr:row>
      <xdr:rowOff>123190</xdr:rowOff>
    </xdr:to>
    <xdr:sp macro="" textlink="">
      <xdr:nvSpPr>
        <xdr:cNvPr id="378" name="楕円 377"/>
        <xdr:cNvSpPr/>
      </xdr:nvSpPr>
      <xdr:spPr>
        <a:xfrm>
          <a:off x="15430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xdr:rowOff>
    </xdr:from>
    <xdr:to>
      <xdr:col>85</xdr:col>
      <xdr:colOff>127000</xdr:colOff>
      <xdr:row>37</xdr:row>
      <xdr:rowOff>72390</xdr:rowOff>
    </xdr:to>
    <xdr:cxnSp macro="">
      <xdr:nvCxnSpPr>
        <xdr:cNvPr id="379" name="直線コネクタ 378"/>
        <xdr:cNvCxnSpPr/>
      </xdr:nvCxnSpPr>
      <xdr:spPr>
        <a:xfrm flipV="1">
          <a:off x="15481300" y="6355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380" name="n_1mainValue【一般廃棄物処理施設】&#10;有形固定資産減価償却率"/>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2" name="テキスト ボックス 39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4" name="テキスト ボックス 39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6" name="テキスト ボックス 39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8" name="テキスト ボックス 39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00" name="テキスト ボックス 39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2" name="テキスト ボックス 40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404" name="直線コネクタ 403"/>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405"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406" name="直線コネクタ 405"/>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407"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408" name="直線コネクタ 407"/>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409"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410" name="フローチャート: 判断 409"/>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411" name="フローチャート: 判断 410"/>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124696</xdr:rowOff>
    </xdr:from>
    <xdr:ext cx="599010" cy="259045"/>
    <xdr:sp macro="" textlink="">
      <xdr:nvSpPr>
        <xdr:cNvPr id="412"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413" name="フローチャート: 判断 412"/>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414"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415" name="フローチャート: 判断 414"/>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416"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109596</xdr:rowOff>
    </xdr:from>
    <xdr:to>
      <xdr:col>116</xdr:col>
      <xdr:colOff>114300</xdr:colOff>
      <xdr:row>42</xdr:row>
      <xdr:rowOff>39746</xdr:rowOff>
    </xdr:to>
    <xdr:sp macro="" textlink="">
      <xdr:nvSpPr>
        <xdr:cNvPr id="422" name="楕円 421"/>
        <xdr:cNvSpPr/>
      </xdr:nvSpPr>
      <xdr:spPr>
        <a:xfrm>
          <a:off x="22110700" y="71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24523</xdr:rowOff>
    </xdr:from>
    <xdr:ext cx="534377" cy="259045"/>
    <xdr:sp macro="" textlink="">
      <xdr:nvSpPr>
        <xdr:cNvPr id="423" name="【一般廃棄物処理施設】&#10;一人当たり有形固定資産（償却資産）額該当値テキスト"/>
        <xdr:cNvSpPr txBox="1"/>
      </xdr:nvSpPr>
      <xdr:spPr>
        <a:xfrm>
          <a:off x="22199600" y="70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109731</xdr:rowOff>
    </xdr:from>
    <xdr:to>
      <xdr:col>112</xdr:col>
      <xdr:colOff>38100</xdr:colOff>
      <xdr:row>42</xdr:row>
      <xdr:rowOff>39881</xdr:rowOff>
    </xdr:to>
    <xdr:sp macro="" textlink="">
      <xdr:nvSpPr>
        <xdr:cNvPr id="424" name="楕円 423"/>
        <xdr:cNvSpPr/>
      </xdr:nvSpPr>
      <xdr:spPr>
        <a:xfrm>
          <a:off x="21272500" y="71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160396</xdr:rowOff>
    </xdr:from>
    <xdr:to>
      <xdr:col>116</xdr:col>
      <xdr:colOff>63500</xdr:colOff>
      <xdr:row>41</xdr:row>
      <xdr:rowOff>160531</xdr:rowOff>
    </xdr:to>
    <xdr:cxnSp macro="">
      <xdr:nvCxnSpPr>
        <xdr:cNvPr id="425" name="直線コネクタ 424"/>
        <xdr:cNvCxnSpPr/>
      </xdr:nvCxnSpPr>
      <xdr:spPr>
        <a:xfrm flipV="1">
          <a:off x="21323300" y="7189846"/>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31008</xdr:rowOff>
    </xdr:from>
    <xdr:ext cx="534377" cy="259045"/>
    <xdr:sp macro="" textlink="">
      <xdr:nvSpPr>
        <xdr:cNvPr id="426" name="n_1mainValue【一般廃棄物処理施設】&#10;一人当たり有形固定資産（償却資産）額"/>
        <xdr:cNvSpPr txBox="1"/>
      </xdr:nvSpPr>
      <xdr:spPr>
        <a:xfrm>
          <a:off x="21043411" y="72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8" name="正方形/長方形 4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9" name="テキスト ボックス 4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0" name="直線コネクタ 4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1" name="直線コネクタ 4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2" name="テキスト ボックス 4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3" name="直線コネクタ 4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4" name="テキスト ボックス 4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5" name="直線コネクタ 4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6" name="テキスト ボックス 4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7" name="直線コネクタ 4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8" name="テキスト ボックス 4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9" name="直線コネクタ 4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0" name="テキスト ボックス 4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472" name="直線コネクタ 471"/>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473"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474" name="直線コネクタ 473"/>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475"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476" name="直線コネクタ 475"/>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477"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478" name="フローチャート: 判断 477"/>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479" name="フローチャート: 判断 478"/>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480"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481" name="フローチャート: 判断 480"/>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482"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483" name="フローチャート: 判断 482"/>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484"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5" name="テキスト ボックス 4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6" name="テキスト ボックス 4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7" name="テキスト ボックス 4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8" name="テキスト ボックス 4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9" name="テキスト ボックス 4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146862</xdr:rowOff>
    </xdr:from>
    <xdr:to>
      <xdr:col>116</xdr:col>
      <xdr:colOff>114300</xdr:colOff>
      <xdr:row>86</xdr:row>
      <xdr:rowOff>77012</xdr:rowOff>
    </xdr:to>
    <xdr:sp macro="" textlink="">
      <xdr:nvSpPr>
        <xdr:cNvPr id="490" name="楕円 489"/>
        <xdr:cNvSpPr/>
      </xdr:nvSpPr>
      <xdr:spPr>
        <a:xfrm>
          <a:off x="22110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61789</xdr:rowOff>
    </xdr:from>
    <xdr:ext cx="469744" cy="259045"/>
    <xdr:sp macro="" textlink="">
      <xdr:nvSpPr>
        <xdr:cNvPr id="491" name="【消防施設】&#10;一人当たり面積該当値テキスト"/>
        <xdr:cNvSpPr txBox="1"/>
      </xdr:nvSpPr>
      <xdr:spPr>
        <a:xfrm>
          <a:off x="22199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146862</xdr:rowOff>
    </xdr:from>
    <xdr:to>
      <xdr:col>112</xdr:col>
      <xdr:colOff>38100</xdr:colOff>
      <xdr:row>86</xdr:row>
      <xdr:rowOff>77012</xdr:rowOff>
    </xdr:to>
    <xdr:sp macro="" textlink="">
      <xdr:nvSpPr>
        <xdr:cNvPr id="492" name="楕円 491"/>
        <xdr:cNvSpPr/>
      </xdr:nvSpPr>
      <xdr:spPr>
        <a:xfrm>
          <a:off x="21272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26212</xdr:rowOff>
    </xdr:from>
    <xdr:to>
      <xdr:col>116</xdr:col>
      <xdr:colOff>63500</xdr:colOff>
      <xdr:row>86</xdr:row>
      <xdr:rowOff>26212</xdr:rowOff>
    </xdr:to>
    <xdr:cxnSp macro="">
      <xdr:nvCxnSpPr>
        <xdr:cNvPr id="493" name="直線コネクタ 492"/>
        <xdr:cNvCxnSpPr/>
      </xdr:nvCxnSpPr>
      <xdr:spPr>
        <a:xfrm>
          <a:off x="21323300" y="1477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68139</xdr:rowOff>
    </xdr:from>
    <xdr:ext cx="469744" cy="259045"/>
    <xdr:sp macro="" textlink="">
      <xdr:nvSpPr>
        <xdr:cNvPr id="494" name="n_1mainValue【消防施設】&#10;一人当たり面積"/>
        <xdr:cNvSpPr txBox="1"/>
      </xdr:nvSpPr>
      <xdr:spPr>
        <a:xfrm>
          <a:off x="210757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6" name="テキスト ボックス 5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6" name="テキスト ボックス 5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20" name="直線コネクタ 519"/>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21"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22" name="直線コネクタ 521"/>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4" name="直線コネクタ 5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525"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26" name="フローチャート: 判断 525"/>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27" name="フローチャート: 判断 526"/>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528"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529" name="フローチャート: 判断 528"/>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530"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531" name="フローチャート: 判断 530"/>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532"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3" name="テキスト ボックス 5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4" name="テキスト ボックス 5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5" name="テキスト ボックス 5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6" name="テキスト ボックス 5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7" name="テキスト ボックス 5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147864</xdr:rowOff>
    </xdr:from>
    <xdr:to>
      <xdr:col>85</xdr:col>
      <xdr:colOff>177800</xdr:colOff>
      <xdr:row>104</xdr:row>
      <xdr:rowOff>78014</xdr:rowOff>
    </xdr:to>
    <xdr:sp macro="" textlink="">
      <xdr:nvSpPr>
        <xdr:cNvPr id="538" name="楕円 537"/>
        <xdr:cNvSpPr/>
      </xdr:nvSpPr>
      <xdr:spPr>
        <a:xfrm>
          <a:off x="16268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126291</xdr:rowOff>
    </xdr:from>
    <xdr:ext cx="405111" cy="259045"/>
    <xdr:sp macro="" textlink="">
      <xdr:nvSpPr>
        <xdr:cNvPr id="539" name="【庁舎】&#10;有形固定資産減価償却率該当値テキスト"/>
        <xdr:cNvSpPr txBox="1"/>
      </xdr:nvSpPr>
      <xdr:spPr>
        <a:xfrm>
          <a:off x="16357600"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10705</xdr:rowOff>
    </xdr:from>
    <xdr:to>
      <xdr:col>81</xdr:col>
      <xdr:colOff>101600</xdr:colOff>
      <xdr:row>104</xdr:row>
      <xdr:rowOff>112305</xdr:rowOff>
    </xdr:to>
    <xdr:sp macro="" textlink="">
      <xdr:nvSpPr>
        <xdr:cNvPr id="540" name="楕円 539"/>
        <xdr:cNvSpPr/>
      </xdr:nvSpPr>
      <xdr:spPr>
        <a:xfrm>
          <a:off x="15430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27214</xdr:rowOff>
    </xdr:from>
    <xdr:to>
      <xdr:col>85</xdr:col>
      <xdr:colOff>127000</xdr:colOff>
      <xdr:row>104</xdr:row>
      <xdr:rowOff>61505</xdr:rowOff>
    </xdr:to>
    <xdr:cxnSp macro="">
      <xdr:nvCxnSpPr>
        <xdr:cNvPr id="541" name="直線コネクタ 540"/>
        <xdr:cNvCxnSpPr/>
      </xdr:nvCxnSpPr>
      <xdr:spPr>
        <a:xfrm flipV="1">
          <a:off x="15481300" y="178580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67855</xdr:rowOff>
    </xdr:from>
    <xdr:to>
      <xdr:col>72</xdr:col>
      <xdr:colOff>38100</xdr:colOff>
      <xdr:row>104</xdr:row>
      <xdr:rowOff>169455</xdr:rowOff>
    </xdr:to>
    <xdr:sp macro="" textlink="">
      <xdr:nvSpPr>
        <xdr:cNvPr id="542" name="楕円 541"/>
        <xdr:cNvSpPr/>
      </xdr:nvSpPr>
      <xdr:spPr>
        <a:xfrm>
          <a:off x="13652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103432</xdr:rowOff>
    </xdr:from>
    <xdr:ext cx="405111" cy="259045"/>
    <xdr:sp macro="" textlink="">
      <xdr:nvSpPr>
        <xdr:cNvPr id="543" name="n_1mainValue【庁舎】&#10;有形固定資産減価償却率"/>
        <xdr:cNvSpPr txBox="1"/>
      </xdr:nvSpPr>
      <xdr:spPr>
        <a:xfrm>
          <a:off x="152660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160582</xdr:rowOff>
    </xdr:from>
    <xdr:ext cx="405111" cy="259045"/>
    <xdr:sp macro="" textlink="">
      <xdr:nvSpPr>
        <xdr:cNvPr id="544" name="n_3mainValue【庁舎】&#10;有形固定資産減価償却率"/>
        <xdr:cNvSpPr txBox="1"/>
      </xdr:nvSpPr>
      <xdr:spPr>
        <a:xfrm>
          <a:off x="13500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5" name="正方形/長方形 5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3" name="テキスト ボックス 5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4" name="直線コネクタ 5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5" name="テキスト ボックス 55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56" name="直線コネクタ 5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7" name="テキスト ボックス 5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8" name="直線コネクタ 5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9" name="テキスト ボックス 5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0" name="直線コネクタ 5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1" name="テキスト ボックス 5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2" name="直線コネクタ 5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3" name="テキスト ボックス 5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4" name="直線コネクタ 5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5" name="テキスト ボックス 5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6" name="直線コネクタ 5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7" name="テキスト ボックス 5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571" name="直線コネクタ 570"/>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72"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73" name="直線コネクタ 572"/>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574"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575" name="直線コネクタ 574"/>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576"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577" name="フローチャート: 判断 576"/>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578" name="フローチャート: 判断 577"/>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579"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580" name="フローチャート: 判断 579"/>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581"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582" name="フローチャート: 判断 581"/>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583"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589" name="楕円 588"/>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114861</xdr:rowOff>
    </xdr:from>
    <xdr:ext cx="469744" cy="259045"/>
    <xdr:sp macro="" textlink="">
      <xdr:nvSpPr>
        <xdr:cNvPr id="590" name="【庁舎】&#10;一人当たり面積該当値テキスト"/>
        <xdr:cNvSpPr txBox="1"/>
      </xdr:nvSpPr>
      <xdr:spPr>
        <a:xfrm>
          <a:off x="22199600"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138068</xdr:rowOff>
    </xdr:from>
    <xdr:to>
      <xdr:col>112</xdr:col>
      <xdr:colOff>38100</xdr:colOff>
      <xdr:row>107</xdr:row>
      <xdr:rowOff>68218</xdr:rowOff>
    </xdr:to>
    <xdr:sp macro="" textlink="">
      <xdr:nvSpPr>
        <xdr:cNvPr id="591" name="楕円 590"/>
        <xdr:cNvSpPr/>
      </xdr:nvSpPr>
      <xdr:spPr>
        <a:xfrm>
          <a:off x="21272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17418</xdr:rowOff>
    </xdr:to>
    <xdr:cxnSp macro="">
      <xdr:nvCxnSpPr>
        <xdr:cNvPr id="592" name="直線コネクタ 591"/>
        <xdr:cNvCxnSpPr/>
      </xdr:nvCxnSpPr>
      <xdr:spPr>
        <a:xfrm flipV="1">
          <a:off x="21323300" y="1836093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593" name="楕円 592"/>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59345</xdr:rowOff>
    </xdr:from>
    <xdr:ext cx="469744" cy="259045"/>
    <xdr:sp macro="" textlink="">
      <xdr:nvSpPr>
        <xdr:cNvPr id="594" name="n_1mainValue【庁舎】&#10;一人当たり面積"/>
        <xdr:cNvSpPr txBox="1"/>
      </xdr:nvSpPr>
      <xdr:spPr>
        <a:xfrm>
          <a:off x="210757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595" name="n_3mainValue【庁舎】&#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のみ、有形固定資産減価償却率が類似団体平均を上回っている。一般廃棄物処理施設については、一組管理の物件が按分により計上されるためである。体育館プールおよび福祉施設については老朽化が進んでいる。今後は、個別施設計画の策定のもと、計画的な保全による長寿命化対策等を行い、適切に管理していく必要がある。また、庁舎についても、老朽化が進んでおり、令和元年度から庁舎建替事業が本格的に開始し、令和３年度に完成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7,349
7,179
7.80
4,339,640
4,196,755
134,263
2,306,429
1,828,006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面積が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㎢で県内で１番小さい町のため、大規模な産業が誘致できず、法人町民税が少ない。また、同様に面積が小さいため、固定資産税も少ない。上記の原因で、基準財政収入額が少ないため、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財政基盤が弱いが、類似団体平均を若干超えて推移している。平成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周辺各町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および県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と共同で行う徴収業務の共同設置事業等の取り組みを通じて、今後も財政基盤の強化に努める。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140305</xdr:rowOff>
    </xdr:to>
    <xdr:cxnSp macro="">
      <xdr:nvCxnSpPr>
        <xdr:cNvPr id="70" name="直線コネクタ 69"/>
        <xdr:cNvCxnSpPr/>
      </xdr:nvCxnSpPr>
      <xdr:spPr>
        <a:xfrm flipV="1">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163285</xdr:rowOff>
    </xdr:to>
    <xdr:cxnSp macro="">
      <xdr:nvCxnSpPr>
        <xdr:cNvPr id="73" name="直線コネクタ 72"/>
        <xdr:cNvCxnSpPr/>
      </xdr:nvCxnSpPr>
      <xdr:spPr>
        <a:xfrm flipV="1">
          <a:off x="3225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xdr:cNvCxnSpPr/>
      </xdr:nvCxnSpPr>
      <xdr:spPr>
        <a:xfrm flipV="1">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3326</xdr:rowOff>
    </xdr:to>
    <xdr:cxnSp macro="">
      <xdr:nvCxnSpPr>
        <xdr:cNvPr id="79" name="直線コネクタ 78"/>
        <xdr:cNvCxnSpPr/>
      </xdr:nvCxnSpPr>
      <xdr:spPr>
        <a:xfrm>
          <a:off x="1447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92" name="テキスト ボックス 91"/>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96" name="テキスト ボックス 95"/>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64303</xdr:rowOff>
    </xdr:from>
    <xdr:ext cx="762000" cy="259045"/>
    <xdr:sp macro="" textlink="">
      <xdr:nvSpPr>
        <xdr:cNvPr id="98" name="テキスト ボックス 97"/>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年度決算は、普通交付税および特別交付税等の経常的一般財源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介護および後期高齢者医療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保険事業の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経常的な繰出が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した。これにより、経常収支比率が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経常的支出を抑制していくために、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今年度実施した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銀行等引受債の繰上償還を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出来る限り行っていく。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58420</xdr:rowOff>
    </xdr:from>
    <xdr:to>
      <xdr:col>23</xdr:col>
      <xdr:colOff>133350</xdr:colOff>
      <xdr:row>66</xdr:row>
      <xdr:rowOff>158962</xdr:rowOff>
    </xdr:to>
    <xdr:cxnSp macro="">
      <xdr:nvCxnSpPr>
        <xdr:cNvPr id="133" name="直線コネクタ 132"/>
        <xdr:cNvCxnSpPr/>
      </xdr:nvCxnSpPr>
      <xdr:spPr>
        <a:xfrm flipV="1">
          <a:off x="4114800" y="1137412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62442</xdr:rowOff>
    </xdr:from>
    <xdr:to>
      <xdr:col>19</xdr:col>
      <xdr:colOff>133350</xdr:colOff>
      <xdr:row>66</xdr:row>
      <xdr:rowOff>158962</xdr:rowOff>
    </xdr:to>
    <xdr:cxnSp macro="">
      <xdr:nvCxnSpPr>
        <xdr:cNvPr id="136" name="直線コネクタ 135"/>
        <xdr:cNvCxnSpPr/>
      </xdr:nvCxnSpPr>
      <xdr:spPr>
        <a:xfrm>
          <a:off x="3225800" y="113781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131869</xdr:rowOff>
    </xdr:from>
    <xdr:to>
      <xdr:col>15</xdr:col>
      <xdr:colOff>82550</xdr:colOff>
      <xdr:row>66</xdr:row>
      <xdr:rowOff>62442</xdr:rowOff>
    </xdr:to>
    <xdr:cxnSp macro="">
      <xdr:nvCxnSpPr>
        <xdr:cNvPr id="139" name="直線コネクタ 138"/>
        <xdr:cNvCxnSpPr/>
      </xdr:nvCxnSpPr>
      <xdr:spPr>
        <a:xfrm>
          <a:off x="2336800" y="11104669"/>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131869</xdr:rowOff>
    </xdr:to>
    <xdr:cxnSp macro="">
      <xdr:nvCxnSpPr>
        <xdr:cNvPr id="142" name="直線コネクタ 141"/>
        <xdr:cNvCxnSpPr/>
      </xdr:nvCxnSpPr>
      <xdr:spPr>
        <a:xfrm>
          <a:off x="1447800" y="10975975"/>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2" name="楕円 151"/>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151147</xdr:rowOff>
    </xdr:from>
    <xdr:ext cx="762000" cy="259045"/>
    <xdr:sp macro="" textlink="">
      <xdr:nvSpPr>
        <xdr:cNvPr id="153" name="財政構造の弾力性該当値テキスト"/>
        <xdr:cNvSpPr txBox="1"/>
      </xdr:nvSpPr>
      <xdr:spPr>
        <a:xfrm>
          <a:off x="5041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108162</xdr:rowOff>
    </xdr:from>
    <xdr:to>
      <xdr:col>19</xdr:col>
      <xdr:colOff>184150</xdr:colOff>
      <xdr:row>67</xdr:row>
      <xdr:rowOff>38312</xdr:rowOff>
    </xdr:to>
    <xdr:sp macro="" textlink="">
      <xdr:nvSpPr>
        <xdr:cNvPr id="154" name="楕円 153"/>
        <xdr:cNvSpPr/>
      </xdr:nvSpPr>
      <xdr:spPr>
        <a:xfrm>
          <a:off x="4064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23089</xdr:rowOff>
    </xdr:from>
    <xdr:ext cx="736600" cy="259045"/>
    <xdr:sp macro="" textlink="">
      <xdr:nvSpPr>
        <xdr:cNvPr id="155" name="テキスト ボックス 154"/>
        <xdr:cNvSpPr txBox="1"/>
      </xdr:nvSpPr>
      <xdr:spPr>
        <a:xfrm>
          <a:off x="3733800" y="11510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11642</xdr:rowOff>
    </xdr:from>
    <xdr:to>
      <xdr:col>15</xdr:col>
      <xdr:colOff>133350</xdr:colOff>
      <xdr:row>66</xdr:row>
      <xdr:rowOff>113242</xdr:rowOff>
    </xdr:to>
    <xdr:sp macro="" textlink="">
      <xdr:nvSpPr>
        <xdr:cNvPr id="156" name="楕円 155"/>
        <xdr:cNvSpPr/>
      </xdr:nvSpPr>
      <xdr:spPr>
        <a:xfrm>
          <a:off x="3175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98019</xdr:rowOff>
    </xdr:from>
    <xdr:ext cx="762000" cy="259045"/>
    <xdr:sp macro="" textlink="">
      <xdr:nvSpPr>
        <xdr:cNvPr id="157" name="テキスト ボックス 156"/>
        <xdr:cNvSpPr txBox="1"/>
      </xdr:nvSpPr>
      <xdr:spPr>
        <a:xfrm>
          <a:off x="2844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81069</xdr:rowOff>
    </xdr:from>
    <xdr:to>
      <xdr:col>11</xdr:col>
      <xdr:colOff>82550</xdr:colOff>
      <xdr:row>65</xdr:row>
      <xdr:rowOff>11219</xdr:rowOff>
    </xdr:to>
    <xdr:sp macro="" textlink="">
      <xdr:nvSpPr>
        <xdr:cNvPr id="158" name="楕円 157"/>
        <xdr:cNvSpPr/>
      </xdr:nvSpPr>
      <xdr:spPr>
        <a:xfrm>
          <a:off x="2286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167446</xdr:rowOff>
    </xdr:from>
    <xdr:ext cx="762000" cy="259045"/>
    <xdr:sp macro="" textlink="">
      <xdr:nvSpPr>
        <xdr:cNvPr id="159" name="テキスト ボックス 158"/>
        <xdr:cNvSpPr txBox="1"/>
      </xdr:nvSpPr>
      <xdr:spPr>
        <a:xfrm>
          <a:off x="1955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60" name="楕円 159"/>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61" name="テキスト ボックス 160"/>
        <xdr:cNvSpPr txBox="1"/>
      </xdr:nvSpPr>
      <xdr:spPr>
        <a:xfrm>
          <a:off x="1066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人口１人当たり人件費・物件費等決算額が類似団体平均を下回っているのは、施設が比較的新しいものが多く、維持管理に係る費用が現在は少なくなっているためである。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しかし、物件費については、近年増加傾向であるので、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今後、民間でも実施可能な部分については委託化を進めていく。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30149</xdr:rowOff>
    </xdr:from>
    <xdr:to>
      <xdr:col>23</xdr:col>
      <xdr:colOff>133350</xdr:colOff>
      <xdr:row>82</xdr:row>
      <xdr:rowOff>31476</xdr:rowOff>
    </xdr:to>
    <xdr:cxnSp macro="">
      <xdr:nvCxnSpPr>
        <xdr:cNvPr id="198" name="直線コネクタ 197"/>
        <xdr:cNvCxnSpPr/>
      </xdr:nvCxnSpPr>
      <xdr:spPr>
        <a:xfrm flipV="1">
          <a:off x="4114800" y="14089049"/>
          <a:ext cx="8382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2817</xdr:rowOff>
    </xdr:from>
    <xdr:to>
      <xdr:col>19</xdr:col>
      <xdr:colOff>133350</xdr:colOff>
      <xdr:row>82</xdr:row>
      <xdr:rowOff>31476</xdr:rowOff>
    </xdr:to>
    <xdr:cxnSp macro="">
      <xdr:nvCxnSpPr>
        <xdr:cNvPr id="201" name="直線コネクタ 200"/>
        <xdr:cNvCxnSpPr/>
      </xdr:nvCxnSpPr>
      <xdr:spPr>
        <a:xfrm>
          <a:off x="3225800" y="14061717"/>
          <a:ext cx="889000" cy="2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1535</xdr:rowOff>
    </xdr:from>
    <xdr:to>
      <xdr:col>15</xdr:col>
      <xdr:colOff>82550</xdr:colOff>
      <xdr:row>82</xdr:row>
      <xdr:rowOff>2817</xdr:rowOff>
    </xdr:to>
    <xdr:cxnSp macro="">
      <xdr:nvCxnSpPr>
        <xdr:cNvPr id="204" name="直線コネクタ 203"/>
        <xdr:cNvCxnSpPr/>
      </xdr:nvCxnSpPr>
      <xdr:spPr>
        <a:xfrm>
          <a:off x="2336800" y="14060435"/>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144759</xdr:rowOff>
    </xdr:from>
    <xdr:to>
      <xdr:col>11</xdr:col>
      <xdr:colOff>31750</xdr:colOff>
      <xdr:row>82</xdr:row>
      <xdr:rowOff>1535</xdr:rowOff>
    </xdr:to>
    <xdr:cxnSp macro="">
      <xdr:nvCxnSpPr>
        <xdr:cNvPr id="207" name="直線コネクタ 206"/>
        <xdr:cNvCxnSpPr/>
      </xdr:nvCxnSpPr>
      <xdr:spPr>
        <a:xfrm>
          <a:off x="1447800" y="14032209"/>
          <a:ext cx="889000" cy="2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121897</xdr:rowOff>
    </xdr:from>
    <xdr:ext cx="762000" cy="259045"/>
    <xdr:sp macro="" textlink="">
      <xdr:nvSpPr>
        <xdr:cNvPr id="211" name="テキスト ボックス 210"/>
        <xdr:cNvSpPr txBox="1"/>
      </xdr:nvSpPr>
      <xdr:spPr>
        <a:xfrm>
          <a:off x="1066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150799</xdr:rowOff>
    </xdr:from>
    <xdr:to>
      <xdr:col>23</xdr:col>
      <xdr:colOff>184150</xdr:colOff>
      <xdr:row>82</xdr:row>
      <xdr:rowOff>80949</xdr:rowOff>
    </xdr:to>
    <xdr:sp macro="" textlink="">
      <xdr:nvSpPr>
        <xdr:cNvPr id="217" name="楕円 216"/>
        <xdr:cNvSpPr/>
      </xdr:nvSpPr>
      <xdr:spPr>
        <a:xfrm>
          <a:off x="4902200" y="140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167326</xdr:rowOff>
    </xdr:from>
    <xdr:ext cx="762000" cy="259045"/>
    <xdr:sp macro="" textlink="">
      <xdr:nvSpPr>
        <xdr:cNvPr id="218" name="人件費・物件費等の状況該当値テキスト"/>
        <xdr:cNvSpPr txBox="1"/>
      </xdr:nvSpPr>
      <xdr:spPr>
        <a:xfrm>
          <a:off x="5041900" y="1388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152126</xdr:rowOff>
    </xdr:from>
    <xdr:to>
      <xdr:col>19</xdr:col>
      <xdr:colOff>184150</xdr:colOff>
      <xdr:row>82</xdr:row>
      <xdr:rowOff>82276</xdr:rowOff>
    </xdr:to>
    <xdr:sp macro="" textlink="">
      <xdr:nvSpPr>
        <xdr:cNvPr id="219" name="楕円 218"/>
        <xdr:cNvSpPr/>
      </xdr:nvSpPr>
      <xdr:spPr>
        <a:xfrm>
          <a:off x="4064000" y="140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92453</xdr:rowOff>
    </xdr:from>
    <xdr:ext cx="736600" cy="259045"/>
    <xdr:sp macro="" textlink="">
      <xdr:nvSpPr>
        <xdr:cNvPr id="220" name="テキスト ボックス 219"/>
        <xdr:cNvSpPr txBox="1"/>
      </xdr:nvSpPr>
      <xdr:spPr>
        <a:xfrm>
          <a:off x="3733800" y="1380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123467</xdr:rowOff>
    </xdr:from>
    <xdr:to>
      <xdr:col>15</xdr:col>
      <xdr:colOff>133350</xdr:colOff>
      <xdr:row>82</xdr:row>
      <xdr:rowOff>53617</xdr:rowOff>
    </xdr:to>
    <xdr:sp macro="" textlink="">
      <xdr:nvSpPr>
        <xdr:cNvPr id="221" name="楕円 220"/>
        <xdr:cNvSpPr/>
      </xdr:nvSpPr>
      <xdr:spPr>
        <a:xfrm>
          <a:off x="3175000" y="140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63794</xdr:rowOff>
    </xdr:from>
    <xdr:ext cx="762000" cy="259045"/>
    <xdr:sp macro="" textlink="">
      <xdr:nvSpPr>
        <xdr:cNvPr id="222" name="テキスト ボックス 221"/>
        <xdr:cNvSpPr txBox="1"/>
      </xdr:nvSpPr>
      <xdr:spPr>
        <a:xfrm>
          <a:off x="2844800" y="1377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122185</xdr:rowOff>
    </xdr:from>
    <xdr:to>
      <xdr:col>11</xdr:col>
      <xdr:colOff>82550</xdr:colOff>
      <xdr:row>82</xdr:row>
      <xdr:rowOff>52335</xdr:rowOff>
    </xdr:to>
    <xdr:sp macro="" textlink="">
      <xdr:nvSpPr>
        <xdr:cNvPr id="223" name="楕円 222"/>
        <xdr:cNvSpPr/>
      </xdr:nvSpPr>
      <xdr:spPr>
        <a:xfrm>
          <a:off x="2286000" y="140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62512</xdr:rowOff>
    </xdr:from>
    <xdr:ext cx="762000" cy="259045"/>
    <xdr:sp macro="" textlink="">
      <xdr:nvSpPr>
        <xdr:cNvPr id="224" name="テキスト ボックス 223"/>
        <xdr:cNvSpPr txBox="1"/>
      </xdr:nvSpPr>
      <xdr:spPr>
        <a:xfrm>
          <a:off x="1955800" y="1377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93959</xdr:rowOff>
    </xdr:from>
    <xdr:to>
      <xdr:col>7</xdr:col>
      <xdr:colOff>31750</xdr:colOff>
      <xdr:row>82</xdr:row>
      <xdr:rowOff>24109</xdr:rowOff>
    </xdr:to>
    <xdr:sp macro="" textlink="">
      <xdr:nvSpPr>
        <xdr:cNvPr id="225" name="楕円 224"/>
        <xdr:cNvSpPr/>
      </xdr:nvSpPr>
      <xdr:spPr>
        <a:xfrm>
          <a:off x="1397000" y="139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34286</xdr:rowOff>
    </xdr:from>
    <xdr:ext cx="762000" cy="259045"/>
    <xdr:sp macro="" textlink="">
      <xdr:nvSpPr>
        <xdr:cNvPr id="226" name="テキスト ボックス 225"/>
        <xdr:cNvSpPr txBox="1"/>
      </xdr:nvSpPr>
      <xdr:spPr>
        <a:xfrm>
          <a:off x="1066800" y="137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近年は類似団体平均に近い数値で推移しているが、人件費の縮減は、財政の中期的な展望においても、歳出削減の中でも、大きなウエイトを占めていることから、今後も縮減に努めていく。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86</xdr:row>
      <xdr:rowOff>61384</xdr:rowOff>
    </xdr:to>
    <xdr:cxnSp macro="">
      <xdr:nvCxnSpPr>
        <xdr:cNvPr id="260" name="直線コネクタ 259"/>
        <xdr:cNvCxnSpPr/>
      </xdr:nvCxnSpPr>
      <xdr:spPr>
        <a:xfrm flipV="1">
          <a:off x="16179800" y="14658622"/>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61384</xdr:rowOff>
    </xdr:to>
    <xdr:cxnSp macro="">
      <xdr:nvCxnSpPr>
        <xdr:cNvPr id="263" name="直線コネクタ 262"/>
        <xdr:cNvCxnSpPr/>
      </xdr:nvCxnSpPr>
      <xdr:spPr>
        <a:xfrm>
          <a:off x="15290800" y="146854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112184</xdr:rowOff>
    </xdr:to>
    <xdr:cxnSp macro="">
      <xdr:nvCxnSpPr>
        <xdr:cNvPr id="266" name="直線コネクタ 265"/>
        <xdr:cNvCxnSpPr/>
      </xdr:nvCxnSpPr>
      <xdr:spPr>
        <a:xfrm>
          <a:off x="14401800" y="145245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58561</xdr:rowOff>
    </xdr:to>
    <xdr:cxnSp macro="">
      <xdr:nvCxnSpPr>
        <xdr:cNvPr id="269" name="直線コネクタ 268"/>
        <xdr:cNvCxnSpPr/>
      </xdr:nvCxnSpPr>
      <xdr:spPr>
        <a:xfrm flipV="1">
          <a:off x="13512800" y="1452456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9" name="楕円 278"/>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80" name="給与水準   （国との比較）該当値テキスト"/>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4" name="テキスト ボックス 28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7" name="楕円 286"/>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88" name="テキスト ボックス 287"/>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周辺市町との合併が白紙になったことにより、人口千人当たり職員数は近年悪化傾向にあるが、類似団体平均は下回っている。今後も、委託業務に移行していく事業の精査を行い、民間委託等を進めていくことにより、今後も職員数削減に努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さらに、令和２年度以降、会計制度任用職員も始まることから一般職数、会計制度任用職員数との兼ね合いも含めて検討していく必要がある。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144367</xdr:rowOff>
    </xdr:from>
    <xdr:to>
      <xdr:col>81</xdr:col>
      <xdr:colOff>44450</xdr:colOff>
      <xdr:row>60</xdr:row>
      <xdr:rowOff>7303</xdr:rowOff>
    </xdr:to>
    <xdr:cxnSp macro="">
      <xdr:nvCxnSpPr>
        <xdr:cNvPr id="319" name="直線コネクタ 318"/>
        <xdr:cNvCxnSpPr/>
      </xdr:nvCxnSpPr>
      <xdr:spPr>
        <a:xfrm>
          <a:off x="16179800" y="10259917"/>
          <a:ext cx="8382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144367</xdr:rowOff>
    </xdr:from>
    <xdr:to>
      <xdr:col>77</xdr:col>
      <xdr:colOff>44450</xdr:colOff>
      <xdr:row>59</xdr:row>
      <xdr:rowOff>150400</xdr:rowOff>
    </xdr:to>
    <xdr:cxnSp macro="">
      <xdr:nvCxnSpPr>
        <xdr:cNvPr id="322" name="直線コネクタ 321"/>
        <xdr:cNvCxnSpPr/>
      </xdr:nvCxnSpPr>
      <xdr:spPr>
        <a:xfrm flipV="1">
          <a:off x="15290800" y="1025991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150400</xdr:rowOff>
    </xdr:from>
    <xdr:to>
      <xdr:col>72</xdr:col>
      <xdr:colOff>203200</xdr:colOff>
      <xdr:row>59</xdr:row>
      <xdr:rowOff>151606</xdr:rowOff>
    </xdr:to>
    <xdr:cxnSp macro="">
      <xdr:nvCxnSpPr>
        <xdr:cNvPr id="325" name="直線コネクタ 324"/>
        <xdr:cNvCxnSpPr/>
      </xdr:nvCxnSpPr>
      <xdr:spPr>
        <a:xfrm flipV="1">
          <a:off x="14401800" y="10265950"/>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151606</xdr:rowOff>
    </xdr:from>
    <xdr:to>
      <xdr:col>68</xdr:col>
      <xdr:colOff>152400</xdr:colOff>
      <xdr:row>59</xdr:row>
      <xdr:rowOff>153416</xdr:rowOff>
    </xdr:to>
    <xdr:cxnSp macro="">
      <xdr:nvCxnSpPr>
        <xdr:cNvPr id="328" name="直線コネクタ 327"/>
        <xdr:cNvCxnSpPr/>
      </xdr:nvCxnSpPr>
      <xdr:spPr>
        <a:xfrm flipV="1">
          <a:off x="13512800" y="10267156"/>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87520</xdr:rowOff>
    </xdr:from>
    <xdr:ext cx="762000" cy="259045"/>
    <xdr:sp macro="" textlink="">
      <xdr:nvSpPr>
        <xdr:cNvPr id="332" name="テキスト ボックス 331"/>
        <xdr:cNvSpPr txBox="1"/>
      </xdr:nvSpPr>
      <xdr:spPr>
        <a:xfrm>
          <a:off x="13131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127953</xdr:rowOff>
    </xdr:from>
    <xdr:to>
      <xdr:col>81</xdr:col>
      <xdr:colOff>95250</xdr:colOff>
      <xdr:row>60</xdr:row>
      <xdr:rowOff>58103</xdr:rowOff>
    </xdr:to>
    <xdr:sp macro="" textlink="">
      <xdr:nvSpPr>
        <xdr:cNvPr id="338" name="楕円 337"/>
        <xdr:cNvSpPr/>
      </xdr:nvSpPr>
      <xdr:spPr>
        <a:xfrm>
          <a:off x="169672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144480</xdr:rowOff>
    </xdr:from>
    <xdr:ext cx="762000" cy="259045"/>
    <xdr:sp macro="" textlink="">
      <xdr:nvSpPr>
        <xdr:cNvPr id="339" name="定員管理の状況該当値テキスト"/>
        <xdr:cNvSpPr txBox="1"/>
      </xdr:nvSpPr>
      <xdr:spPr>
        <a:xfrm>
          <a:off x="17106900" y="1008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93567</xdr:rowOff>
    </xdr:from>
    <xdr:to>
      <xdr:col>77</xdr:col>
      <xdr:colOff>95250</xdr:colOff>
      <xdr:row>60</xdr:row>
      <xdr:rowOff>23717</xdr:rowOff>
    </xdr:to>
    <xdr:sp macro="" textlink="">
      <xdr:nvSpPr>
        <xdr:cNvPr id="340" name="楕円 339"/>
        <xdr:cNvSpPr/>
      </xdr:nvSpPr>
      <xdr:spPr>
        <a:xfrm>
          <a:off x="16129000" y="102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33894</xdr:rowOff>
    </xdr:from>
    <xdr:ext cx="736600" cy="259045"/>
    <xdr:sp macro="" textlink="">
      <xdr:nvSpPr>
        <xdr:cNvPr id="341" name="テキスト ボックス 340"/>
        <xdr:cNvSpPr txBox="1"/>
      </xdr:nvSpPr>
      <xdr:spPr>
        <a:xfrm>
          <a:off x="15798800" y="9977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99600</xdr:rowOff>
    </xdr:from>
    <xdr:to>
      <xdr:col>73</xdr:col>
      <xdr:colOff>44450</xdr:colOff>
      <xdr:row>60</xdr:row>
      <xdr:rowOff>29750</xdr:rowOff>
    </xdr:to>
    <xdr:sp macro="" textlink="">
      <xdr:nvSpPr>
        <xdr:cNvPr id="342" name="楕円 341"/>
        <xdr:cNvSpPr/>
      </xdr:nvSpPr>
      <xdr:spPr>
        <a:xfrm>
          <a:off x="15240000" y="102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39927</xdr:rowOff>
    </xdr:from>
    <xdr:ext cx="762000" cy="259045"/>
    <xdr:sp macro="" textlink="">
      <xdr:nvSpPr>
        <xdr:cNvPr id="343" name="テキスト ボックス 342"/>
        <xdr:cNvSpPr txBox="1"/>
      </xdr:nvSpPr>
      <xdr:spPr>
        <a:xfrm>
          <a:off x="14909800" y="998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100806</xdr:rowOff>
    </xdr:from>
    <xdr:to>
      <xdr:col>68</xdr:col>
      <xdr:colOff>203200</xdr:colOff>
      <xdr:row>60</xdr:row>
      <xdr:rowOff>30956</xdr:rowOff>
    </xdr:to>
    <xdr:sp macro="" textlink="">
      <xdr:nvSpPr>
        <xdr:cNvPr id="344" name="楕円 343"/>
        <xdr:cNvSpPr/>
      </xdr:nvSpPr>
      <xdr:spPr>
        <a:xfrm>
          <a:off x="14351000" y="102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41133</xdr:rowOff>
    </xdr:from>
    <xdr:ext cx="762000" cy="259045"/>
    <xdr:sp macro="" textlink="">
      <xdr:nvSpPr>
        <xdr:cNvPr id="345" name="テキスト ボックス 344"/>
        <xdr:cNvSpPr txBox="1"/>
      </xdr:nvSpPr>
      <xdr:spPr>
        <a:xfrm>
          <a:off x="14020800" y="998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102616</xdr:rowOff>
    </xdr:from>
    <xdr:to>
      <xdr:col>64</xdr:col>
      <xdr:colOff>152400</xdr:colOff>
      <xdr:row>60</xdr:row>
      <xdr:rowOff>32766</xdr:rowOff>
    </xdr:to>
    <xdr:sp macro="" textlink="">
      <xdr:nvSpPr>
        <xdr:cNvPr id="346" name="楕円 345"/>
        <xdr:cNvSpPr/>
      </xdr:nvSpPr>
      <xdr:spPr>
        <a:xfrm>
          <a:off x="13462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42943</xdr:rowOff>
    </xdr:from>
    <xdr:ext cx="762000" cy="259045"/>
    <xdr:sp macro="" textlink="">
      <xdr:nvSpPr>
        <xdr:cNvPr id="347" name="テキスト ボックス 346"/>
        <xdr:cNvSpPr txBox="1"/>
      </xdr:nvSpPr>
      <xdr:spPr>
        <a:xfrm>
          <a:off x="13131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が類似団体平均を下回っている主な要因としては、ほぼ毎年行っている銀行等引受債の繰上償還による公債費の減少が挙げられる。今後の中期的な建設計画として、事業費の大きい普通建設事業があり、それによる起債発行が見込まれることから、それまでに公債費について上昇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117856</xdr:rowOff>
    </xdr:from>
    <xdr:to>
      <xdr:col>81</xdr:col>
      <xdr:colOff>44450</xdr:colOff>
      <xdr:row>36</xdr:row>
      <xdr:rowOff>146812</xdr:rowOff>
    </xdr:to>
    <xdr:cxnSp macro="">
      <xdr:nvCxnSpPr>
        <xdr:cNvPr id="379" name="直線コネクタ 378"/>
        <xdr:cNvCxnSpPr/>
      </xdr:nvCxnSpPr>
      <xdr:spPr>
        <a:xfrm flipV="1">
          <a:off x="16179800" y="62900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146812</xdr:rowOff>
    </xdr:from>
    <xdr:to>
      <xdr:col>77</xdr:col>
      <xdr:colOff>44450</xdr:colOff>
      <xdr:row>37</xdr:row>
      <xdr:rowOff>13970</xdr:rowOff>
    </xdr:to>
    <xdr:cxnSp macro="">
      <xdr:nvCxnSpPr>
        <xdr:cNvPr id="382" name="直線コネクタ 381"/>
        <xdr:cNvCxnSpPr/>
      </xdr:nvCxnSpPr>
      <xdr:spPr>
        <a:xfrm flipV="1">
          <a:off x="15290800" y="63190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13970</xdr:rowOff>
    </xdr:from>
    <xdr:to>
      <xdr:col>72</xdr:col>
      <xdr:colOff>203200</xdr:colOff>
      <xdr:row>37</xdr:row>
      <xdr:rowOff>71882</xdr:rowOff>
    </xdr:to>
    <xdr:cxnSp macro="">
      <xdr:nvCxnSpPr>
        <xdr:cNvPr id="385" name="直線コネクタ 384"/>
        <xdr:cNvCxnSpPr/>
      </xdr:nvCxnSpPr>
      <xdr:spPr>
        <a:xfrm flipV="1">
          <a:off x="14401800" y="63576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71882</xdr:rowOff>
    </xdr:from>
    <xdr:to>
      <xdr:col>68</xdr:col>
      <xdr:colOff>152400</xdr:colOff>
      <xdr:row>38</xdr:row>
      <xdr:rowOff>6604</xdr:rowOff>
    </xdr:to>
    <xdr:cxnSp macro="">
      <xdr:nvCxnSpPr>
        <xdr:cNvPr id="388" name="直線コネクタ 387"/>
        <xdr:cNvCxnSpPr/>
      </xdr:nvCxnSpPr>
      <xdr:spPr>
        <a:xfrm flipV="1">
          <a:off x="13512800" y="641553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67056</xdr:rowOff>
    </xdr:from>
    <xdr:to>
      <xdr:col>81</xdr:col>
      <xdr:colOff>95250</xdr:colOff>
      <xdr:row>36</xdr:row>
      <xdr:rowOff>168656</xdr:rowOff>
    </xdr:to>
    <xdr:sp macro="" textlink="">
      <xdr:nvSpPr>
        <xdr:cNvPr id="398" name="楕円 397"/>
        <xdr:cNvSpPr/>
      </xdr:nvSpPr>
      <xdr:spPr>
        <a:xfrm>
          <a:off x="16967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159783</xdr:rowOff>
    </xdr:from>
    <xdr:ext cx="762000" cy="259045"/>
    <xdr:sp macro="" textlink="">
      <xdr:nvSpPr>
        <xdr:cNvPr id="399" name="公債費負担の状況該当値テキスト"/>
        <xdr:cNvSpPr txBox="1"/>
      </xdr:nvSpPr>
      <xdr:spPr>
        <a:xfrm>
          <a:off x="17106900" y="616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96012</xdr:rowOff>
    </xdr:from>
    <xdr:to>
      <xdr:col>77</xdr:col>
      <xdr:colOff>95250</xdr:colOff>
      <xdr:row>37</xdr:row>
      <xdr:rowOff>26162</xdr:rowOff>
    </xdr:to>
    <xdr:sp macro="" textlink="">
      <xdr:nvSpPr>
        <xdr:cNvPr id="400" name="楕円 399"/>
        <xdr:cNvSpPr/>
      </xdr:nvSpPr>
      <xdr:spPr>
        <a:xfrm>
          <a:off x="16129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36339</xdr:rowOff>
    </xdr:from>
    <xdr:ext cx="736600" cy="259045"/>
    <xdr:sp macro="" textlink="">
      <xdr:nvSpPr>
        <xdr:cNvPr id="401" name="テキスト ボックス 400"/>
        <xdr:cNvSpPr txBox="1"/>
      </xdr:nvSpPr>
      <xdr:spPr>
        <a:xfrm>
          <a:off x="15798800" y="603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134620</xdr:rowOff>
    </xdr:from>
    <xdr:to>
      <xdr:col>73</xdr:col>
      <xdr:colOff>44450</xdr:colOff>
      <xdr:row>37</xdr:row>
      <xdr:rowOff>64770</xdr:rowOff>
    </xdr:to>
    <xdr:sp macro="" textlink="">
      <xdr:nvSpPr>
        <xdr:cNvPr id="402" name="楕円 401"/>
        <xdr:cNvSpPr/>
      </xdr:nvSpPr>
      <xdr:spPr>
        <a:xfrm>
          <a:off x="15240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74947</xdr:rowOff>
    </xdr:from>
    <xdr:ext cx="762000" cy="259045"/>
    <xdr:sp macro="" textlink="">
      <xdr:nvSpPr>
        <xdr:cNvPr id="403" name="テキスト ボックス 402"/>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21082</xdr:rowOff>
    </xdr:from>
    <xdr:to>
      <xdr:col>68</xdr:col>
      <xdr:colOff>203200</xdr:colOff>
      <xdr:row>37</xdr:row>
      <xdr:rowOff>122682</xdr:rowOff>
    </xdr:to>
    <xdr:sp macro="" textlink="">
      <xdr:nvSpPr>
        <xdr:cNvPr id="404" name="楕円 403"/>
        <xdr:cNvSpPr/>
      </xdr:nvSpPr>
      <xdr:spPr>
        <a:xfrm>
          <a:off x="14351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132859</xdr:rowOff>
    </xdr:from>
    <xdr:ext cx="762000" cy="259045"/>
    <xdr:sp macro="" textlink="">
      <xdr:nvSpPr>
        <xdr:cNvPr id="405" name="テキスト ボックス 404"/>
        <xdr:cNvSpPr txBox="1"/>
      </xdr:nvSpPr>
      <xdr:spPr>
        <a:xfrm>
          <a:off x="14020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127254</xdr:rowOff>
    </xdr:from>
    <xdr:to>
      <xdr:col>64</xdr:col>
      <xdr:colOff>152400</xdr:colOff>
      <xdr:row>38</xdr:row>
      <xdr:rowOff>57404</xdr:rowOff>
    </xdr:to>
    <xdr:sp macro="" textlink="">
      <xdr:nvSpPr>
        <xdr:cNvPr id="406" name="楕円 405"/>
        <xdr:cNvSpPr/>
      </xdr:nvSpPr>
      <xdr:spPr>
        <a:xfrm>
          <a:off x="13462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67581</xdr:rowOff>
    </xdr:from>
    <xdr:ext cx="762000" cy="259045"/>
    <xdr:sp macro="" textlink="">
      <xdr:nvSpPr>
        <xdr:cNvPr id="407" name="テキスト ボックス 406"/>
        <xdr:cNvSpPr txBox="1"/>
      </xdr:nvSpPr>
      <xdr:spPr>
        <a:xfrm>
          <a:off x="13131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算定されていない。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銀行等引受債の繰上償還による地方債残高の減、財政調整基金等の充当可能基金の減少幅が少ない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ことにより、分子がマイナス数値となっているためである。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今後も、銀行等引受債の繰上償還について、積極的に行っていくことにより、地方債の残高を少なくしていくことを重点的に行っていく。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49" name="フローチャート: 判断 448"/>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0" name="テキスト ボックス 449"/>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7,349
7,179
7.80
4,339,640
4,196,755
134,263
2,306,429
1,828,006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嘱託職員を含む職員数が類似団体と比べて多いために、経常的支出の人件費が高くなっており、今後も改善を図っていく必要がある。具体的には新規採用職員の抑制による職員数の減や、委託業務に移行できるものは行っていくことにより、人件費の減少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12700</xdr:rowOff>
    </xdr:to>
    <xdr:cxnSp macro="">
      <xdr:nvCxnSpPr>
        <xdr:cNvPr id="66" name="直線コネクタ 65"/>
        <xdr:cNvCxnSpPr/>
      </xdr:nvCxnSpPr>
      <xdr:spPr>
        <a:xfrm flipV="1">
          <a:off x="3987800" y="6497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81280</xdr:rowOff>
    </xdr:to>
    <xdr:cxnSp macro="">
      <xdr:nvCxnSpPr>
        <xdr:cNvPr id="69" name="直線コネクタ 68"/>
        <xdr:cNvCxnSpPr/>
      </xdr:nvCxnSpPr>
      <xdr:spPr>
        <a:xfrm flipV="1">
          <a:off x="3098800" y="652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81280</xdr:rowOff>
    </xdr:to>
    <xdr:cxnSp macro="">
      <xdr:nvCxnSpPr>
        <xdr:cNvPr id="72" name="直線コネクタ 71"/>
        <xdr:cNvCxnSpPr/>
      </xdr:nvCxnSpPr>
      <xdr:spPr>
        <a:xfrm>
          <a:off x="2209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35560</xdr:rowOff>
    </xdr:to>
    <xdr:cxnSp macro="">
      <xdr:nvCxnSpPr>
        <xdr:cNvPr id="75" name="直線コネクタ 74"/>
        <xdr:cNvCxnSpPr/>
      </xdr:nvCxnSpPr>
      <xdr:spPr>
        <a:xfrm>
          <a:off x="1320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高くなっているのは、職員人件費等から委託料（物件費）への移行が起きているためである。今後も、町施設において、指定管理等への移行を行うことができるものは、順次民間委託を進めていくこと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22497</xdr:rowOff>
    </xdr:from>
    <xdr:to>
      <xdr:col>82</xdr:col>
      <xdr:colOff>107950</xdr:colOff>
      <xdr:row>18</xdr:row>
      <xdr:rowOff>100874</xdr:rowOff>
    </xdr:to>
    <xdr:cxnSp macro="">
      <xdr:nvCxnSpPr>
        <xdr:cNvPr id="129" name="直線コネクタ 128"/>
        <xdr:cNvCxnSpPr/>
      </xdr:nvCxnSpPr>
      <xdr:spPr>
        <a:xfrm flipV="1">
          <a:off x="15671800" y="310859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128633</xdr:rowOff>
    </xdr:from>
    <xdr:to>
      <xdr:col>78</xdr:col>
      <xdr:colOff>69850</xdr:colOff>
      <xdr:row>18</xdr:row>
      <xdr:rowOff>100874</xdr:rowOff>
    </xdr:to>
    <xdr:cxnSp macro="">
      <xdr:nvCxnSpPr>
        <xdr:cNvPr id="132" name="直線コネクタ 131"/>
        <xdr:cNvCxnSpPr/>
      </xdr:nvCxnSpPr>
      <xdr:spPr>
        <a:xfrm>
          <a:off x="14782800" y="304328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128633</xdr:rowOff>
    </xdr:to>
    <xdr:cxnSp macro="">
      <xdr:nvCxnSpPr>
        <xdr:cNvPr id="135" name="直線コネクタ 134"/>
        <xdr:cNvCxnSpPr/>
      </xdr:nvCxnSpPr>
      <xdr:spPr>
        <a:xfrm>
          <a:off x="13893800" y="295184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156391</xdr:rowOff>
    </xdr:from>
    <xdr:to>
      <xdr:col>69</xdr:col>
      <xdr:colOff>92075</xdr:colOff>
      <xdr:row>17</xdr:row>
      <xdr:rowOff>37193</xdr:rowOff>
    </xdr:to>
    <xdr:cxnSp macro="">
      <xdr:nvCxnSpPr>
        <xdr:cNvPr id="138" name="直線コネクタ 137"/>
        <xdr:cNvCxnSpPr/>
      </xdr:nvCxnSpPr>
      <xdr:spPr>
        <a:xfrm>
          <a:off x="13004800" y="28995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34489</xdr:rowOff>
    </xdr:from>
    <xdr:ext cx="762000" cy="259045"/>
    <xdr:sp macro="" textlink="">
      <xdr:nvSpPr>
        <xdr:cNvPr id="142" name="テキスト ボックス 141"/>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143147</xdr:rowOff>
    </xdr:from>
    <xdr:to>
      <xdr:col>82</xdr:col>
      <xdr:colOff>158750</xdr:colOff>
      <xdr:row>18</xdr:row>
      <xdr:rowOff>73297</xdr:rowOff>
    </xdr:to>
    <xdr:sp macro="" textlink="">
      <xdr:nvSpPr>
        <xdr:cNvPr id="148" name="楕円 147"/>
        <xdr:cNvSpPr/>
      </xdr:nvSpPr>
      <xdr:spPr>
        <a:xfrm>
          <a:off x="16459200" y="30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115224</xdr:rowOff>
    </xdr:from>
    <xdr:ext cx="762000" cy="259045"/>
    <xdr:sp macro="" textlink="">
      <xdr:nvSpPr>
        <xdr:cNvPr id="149" name="物件費該当値テキスト"/>
        <xdr:cNvSpPr txBox="1"/>
      </xdr:nvSpPr>
      <xdr:spPr>
        <a:xfrm>
          <a:off x="16598900" y="302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50074</xdr:rowOff>
    </xdr:from>
    <xdr:to>
      <xdr:col>78</xdr:col>
      <xdr:colOff>120650</xdr:colOff>
      <xdr:row>18</xdr:row>
      <xdr:rowOff>151674</xdr:rowOff>
    </xdr:to>
    <xdr:sp macro="" textlink="">
      <xdr:nvSpPr>
        <xdr:cNvPr id="150" name="楕円 149"/>
        <xdr:cNvSpPr/>
      </xdr:nvSpPr>
      <xdr:spPr>
        <a:xfrm>
          <a:off x="15621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136451</xdr:rowOff>
    </xdr:from>
    <xdr:ext cx="736600" cy="259045"/>
    <xdr:sp macro="" textlink="">
      <xdr:nvSpPr>
        <xdr:cNvPr id="151" name="テキスト ボックス 150"/>
        <xdr:cNvSpPr txBox="1"/>
      </xdr:nvSpPr>
      <xdr:spPr>
        <a:xfrm>
          <a:off x="15290800" y="322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77833</xdr:rowOff>
    </xdr:from>
    <xdr:to>
      <xdr:col>74</xdr:col>
      <xdr:colOff>31750</xdr:colOff>
      <xdr:row>18</xdr:row>
      <xdr:rowOff>7983</xdr:rowOff>
    </xdr:to>
    <xdr:sp macro="" textlink="">
      <xdr:nvSpPr>
        <xdr:cNvPr id="152" name="楕円 151"/>
        <xdr:cNvSpPr/>
      </xdr:nvSpPr>
      <xdr:spPr>
        <a:xfrm>
          <a:off x="14732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164210</xdr:rowOff>
    </xdr:from>
    <xdr:ext cx="762000" cy="259045"/>
    <xdr:sp macro="" textlink="">
      <xdr:nvSpPr>
        <xdr:cNvPr id="153" name="テキスト ボックス 152"/>
        <xdr:cNvSpPr txBox="1"/>
      </xdr:nvSpPr>
      <xdr:spPr>
        <a:xfrm>
          <a:off x="14401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5" name="テキスト ボックス 154"/>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105591</xdr:rowOff>
    </xdr:from>
    <xdr:to>
      <xdr:col>65</xdr:col>
      <xdr:colOff>53975</xdr:colOff>
      <xdr:row>17</xdr:row>
      <xdr:rowOff>35741</xdr:rowOff>
    </xdr:to>
    <xdr:sp macro="" textlink="">
      <xdr:nvSpPr>
        <xdr:cNvPr id="156" name="楕円 155"/>
        <xdr:cNvSpPr/>
      </xdr:nvSpPr>
      <xdr:spPr>
        <a:xfrm>
          <a:off x="12954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20518</xdr:rowOff>
    </xdr:from>
    <xdr:ext cx="762000" cy="259045"/>
    <xdr:sp macro="" textlink="">
      <xdr:nvSpPr>
        <xdr:cNvPr id="157" name="テキスト ボックス 156"/>
        <xdr:cNvSpPr txBox="1"/>
      </xdr:nvSpPr>
      <xdr:spPr>
        <a:xfrm>
          <a:off x="12623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障害福祉費等に係る扶助費および福祉医療助成事業としての高校生世代までの医療費無料化を行っていることが挙げられる。今後も資格審査等の適正化の見直しを進めていくことで財政を逼迫する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107950</xdr:rowOff>
    </xdr:to>
    <xdr:cxnSp macro="">
      <xdr:nvCxnSpPr>
        <xdr:cNvPr id="190" name="直線コネクタ 189"/>
        <xdr:cNvCxnSpPr/>
      </xdr:nvCxnSpPr>
      <xdr:spPr>
        <a:xfrm flipV="1">
          <a:off x="3987800" y="9994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59</xdr:row>
      <xdr:rowOff>107950</xdr:rowOff>
    </xdr:to>
    <xdr:cxnSp macro="">
      <xdr:nvCxnSpPr>
        <xdr:cNvPr id="193" name="直線コネクタ 192"/>
        <xdr:cNvCxnSpPr/>
      </xdr:nvCxnSpPr>
      <xdr:spPr>
        <a:xfrm flipV="1">
          <a:off x="3098800" y="10052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107950</xdr:rowOff>
    </xdr:to>
    <xdr:cxnSp macro="">
      <xdr:nvCxnSpPr>
        <xdr:cNvPr id="196" name="直線コネクタ 195"/>
        <xdr:cNvCxnSpPr/>
      </xdr:nvCxnSpPr>
      <xdr:spPr>
        <a:xfrm>
          <a:off x="2209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127000</xdr:rowOff>
    </xdr:to>
    <xdr:cxnSp macro="">
      <xdr:nvCxnSpPr>
        <xdr:cNvPr id="199" name="直線コネクタ 198"/>
        <xdr:cNvCxnSpPr/>
      </xdr:nvCxnSpPr>
      <xdr:spPr>
        <a:xfrm>
          <a:off x="1320800" y="988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11" name="楕円 210"/>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12" name="テキスト ボックス 211"/>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3" name="楕円 212"/>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4" name="テキスト ボックス 213"/>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7" name="楕円 216"/>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8" name="テキスト ボックス 217"/>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が主な要因である。これまでに整備してきた下水道施設の維持管理経費としての繰出金が必要となっているためである。今後は、独立採算の原則に立ち返った料金の値上げによる健全化などにより、税収を主な財源とする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124714</xdr:rowOff>
    </xdr:from>
    <xdr:to>
      <xdr:col>82</xdr:col>
      <xdr:colOff>107950</xdr:colOff>
      <xdr:row>58</xdr:row>
      <xdr:rowOff>17272</xdr:rowOff>
    </xdr:to>
    <xdr:cxnSp macro="">
      <xdr:nvCxnSpPr>
        <xdr:cNvPr id="248" name="直線コネクタ 247"/>
        <xdr:cNvCxnSpPr/>
      </xdr:nvCxnSpPr>
      <xdr:spPr>
        <a:xfrm flipV="1">
          <a:off x="15671800" y="98973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17272</xdr:rowOff>
    </xdr:from>
    <xdr:to>
      <xdr:col>78</xdr:col>
      <xdr:colOff>69850</xdr:colOff>
      <xdr:row>58</xdr:row>
      <xdr:rowOff>94996</xdr:rowOff>
    </xdr:to>
    <xdr:cxnSp macro="">
      <xdr:nvCxnSpPr>
        <xdr:cNvPr id="251" name="直線コネクタ 250"/>
        <xdr:cNvCxnSpPr/>
      </xdr:nvCxnSpPr>
      <xdr:spPr>
        <a:xfrm flipV="1">
          <a:off x="14782800" y="99613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156718</xdr:rowOff>
    </xdr:from>
    <xdr:to>
      <xdr:col>73</xdr:col>
      <xdr:colOff>180975</xdr:colOff>
      <xdr:row>58</xdr:row>
      <xdr:rowOff>94996</xdr:rowOff>
    </xdr:to>
    <xdr:cxnSp macro="">
      <xdr:nvCxnSpPr>
        <xdr:cNvPr id="254" name="直線コネクタ 253"/>
        <xdr:cNvCxnSpPr/>
      </xdr:nvCxnSpPr>
      <xdr:spPr>
        <a:xfrm>
          <a:off x="13893800" y="99293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156718</xdr:rowOff>
    </xdr:to>
    <xdr:cxnSp macro="">
      <xdr:nvCxnSpPr>
        <xdr:cNvPr id="257" name="直線コネクタ 256"/>
        <xdr:cNvCxnSpPr/>
      </xdr:nvCxnSpPr>
      <xdr:spPr>
        <a:xfrm>
          <a:off x="13004800" y="98653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1" name="テキスト ボックス 260"/>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73914</xdr:rowOff>
    </xdr:from>
    <xdr:to>
      <xdr:col>82</xdr:col>
      <xdr:colOff>158750</xdr:colOff>
      <xdr:row>58</xdr:row>
      <xdr:rowOff>4064</xdr:rowOff>
    </xdr:to>
    <xdr:sp macro="" textlink="">
      <xdr:nvSpPr>
        <xdr:cNvPr id="267" name="楕円 266"/>
        <xdr:cNvSpPr/>
      </xdr:nvSpPr>
      <xdr:spPr>
        <a:xfrm>
          <a:off x="164592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45991</xdr:rowOff>
    </xdr:from>
    <xdr:ext cx="762000" cy="259045"/>
    <xdr:sp macro="" textlink="">
      <xdr:nvSpPr>
        <xdr:cNvPr id="268" name="その他該当値テキスト"/>
        <xdr:cNvSpPr txBox="1"/>
      </xdr:nvSpPr>
      <xdr:spPr>
        <a:xfrm>
          <a:off x="165989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137922</xdr:rowOff>
    </xdr:from>
    <xdr:to>
      <xdr:col>78</xdr:col>
      <xdr:colOff>120650</xdr:colOff>
      <xdr:row>58</xdr:row>
      <xdr:rowOff>68072</xdr:rowOff>
    </xdr:to>
    <xdr:sp macro="" textlink="">
      <xdr:nvSpPr>
        <xdr:cNvPr id="269" name="楕円 268"/>
        <xdr:cNvSpPr/>
      </xdr:nvSpPr>
      <xdr:spPr>
        <a:xfrm>
          <a:off x="15621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52849</xdr:rowOff>
    </xdr:from>
    <xdr:ext cx="736600" cy="259045"/>
    <xdr:sp macro="" textlink="">
      <xdr:nvSpPr>
        <xdr:cNvPr id="270" name="テキスト ボックス 269"/>
        <xdr:cNvSpPr txBox="1"/>
      </xdr:nvSpPr>
      <xdr:spPr>
        <a:xfrm>
          <a:off x="15290800" y="999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44196</xdr:rowOff>
    </xdr:from>
    <xdr:to>
      <xdr:col>74</xdr:col>
      <xdr:colOff>31750</xdr:colOff>
      <xdr:row>58</xdr:row>
      <xdr:rowOff>145796</xdr:rowOff>
    </xdr:to>
    <xdr:sp macro="" textlink="">
      <xdr:nvSpPr>
        <xdr:cNvPr id="271" name="楕円 270"/>
        <xdr:cNvSpPr/>
      </xdr:nvSpPr>
      <xdr:spPr>
        <a:xfrm>
          <a:off x="14732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130573</xdr:rowOff>
    </xdr:from>
    <xdr:ext cx="762000" cy="259045"/>
    <xdr:sp macro="" textlink="">
      <xdr:nvSpPr>
        <xdr:cNvPr id="272" name="テキスト ボックス 271"/>
        <xdr:cNvSpPr txBox="1"/>
      </xdr:nvSpPr>
      <xdr:spPr>
        <a:xfrm>
          <a:off x="14401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105918</xdr:rowOff>
    </xdr:from>
    <xdr:to>
      <xdr:col>69</xdr:col>
      <xdr:colOff>142875</xdr:colOff>
      <xdr:row>58</xdr:row>
      <xdr:rowOff>36068</xdr:rowOff>
    </xdr:to>
    <xdr:sp macro="" textlink="">
      <xdr:nvSpPr>
        <xdr:cNvPr id="273" name="楕円 272"/>
        <xdr:cNvSpPr/>
      </xdr:nvSpPr>
      <xdr:spPr>
        <a:xfrm>
          <a:off x="13843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20845</xdr:rowOff>
    </xdr:from>
    <xdr:ext cx="762000" cy="259045"/>
    <xdr:sp macro="" textlink="">
      <xdr:nvSpPr>
        <xdr:cNvPr id="274" name="テキスト ボックス 273"/>
        <xdr:cNvSpPr txBox="1"/>
      </xdr:nvSpPr>
      <xdr:spPr>
        <a:xfrm>
          <a:off x="13512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5" name="楕円 274"/>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6" name="テキスト ボックス 275"/>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補助費等その他に係る経常収支比率が類似団体平均を上回っているのは、簡易水道事業を統合し、上水道（法適用）に移行したためである。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令和２年度からは下水道も法適化に移行予定であるので、注視が必要である。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が補助する団体への補助金は増加傾向にあり、今後も留意していく必要がある。今後は、補助金を交付することが適当な事業を行っているのかどうかについて、基準を設け、不適当な補助金は見直しや廃止を行っていくよう行財政改革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156718</xdr:rowOff>
    </xdr:to>
    <xdr:cxnSp macro="">
      <xdr:nvCxnSpPr>
        <xdr:cNvPr id="306" name="直線コネクタ 305"/>
        <xdr:cNvCxnSpPr/>
      </xdr:nvCxnSpPr>
      <xdr:spPr>
        <a:xfrm>
          <a:off x="15671800" y="6477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133858</xdr:rowOff>
    </xdr:to>
    <xdr:cxnSp macro="">
      <xdr:nvCxnSpPr>
        <xdr:cNvPr id="309" name="直線コネクタ 308"/>
        <xdr:cNvCxnSpPr/>
      </xdr:nvCxnSpPr>
      <xdr:spPr>
        <a:xfrm>
          <a:off x="14782800" y="631291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140716</xdr:rowOff>
    </xdr:to>
    <xdr:cxnSp macro="">
      <xdr:nvCxnSpPr>
        <xdr:cNvPr id="312" name="直線コネクタ 311"/>
        <xdr:cNvCxnSpPr/>
      </xdr:nvCxnSpPr>
      <xdr:spPr>
        <a:xfrm>
          <a:off x="13893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15" name="直線コネクタ 314"/>
        <xdr:cNvCxnSpPr/>
      </xdr:nvCxnSpPr>
      <xdr:spPr>
        <a:xfrm>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5" name="楕円 324"/>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6"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7" name="楕円 326"/>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8" name="テキスト ボックス 327"/>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9" name="楕円 328"/>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0" name="テキスト ボックス 32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1" name="楕円 330"/>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2" name="テキスト ボックス 33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3" name="楕円 332"/>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4" name="テキスト ボックス 333"/>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類似団体平均を下回っているのは、銀行等引受債の繰上償還を行っており、公債費が減少していることによる。今後も交付税算入がない起債については、現在積み立てている基金を活用し、事業執行を行い、出来る限り起債発行を抑制していくこ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124714</xdr:rowOff>
    </xdr:from>
    <xdr:to>
      <xdr:col>24</xdr:col>
      <xdr:colOff>25400</xdr:colOff>
      <xdr:row>75</xdr:row>
      <xdr:rowOff>138430</xdr:rowOff>
    </xdr:to>
    <xdr:cxnSp macro="">
      <xdr:nvCxnSpPr>
        <xdr:cNvPr id="364" name="直線コネクタ 363"/>
        <xdr:cNvCxnSpPr/>
      </xdr:nvCxnSpPr>
      <xdr:spPr>
        <a:xfrm>
          <a:off x="3987800" y="129834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75</xdr:row>
      <xdr:rowOff>124714</xdr:rowOff>
    </xdr:to>
    <xdr:cxnSp macro="">
      <xdr:nvCxnSpPr>
        <xdr:cNvPr id="367" name="直線コネクタ 366"/>
        <xdr:cNvCxnSpPr/>
      </xdr:nvCxnSpPr>
      <xdr:spPr>
        <a:xfrm>
          <a:off x="3098800" y="12978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106426</xdr:rowOff>
    </xdr:from>
    <xdr:to>
      <xdr:col>15</xdr:col>
      <xdr:colOff>98425</xdr:colOff>
      <xdr:row>75</xdr:row>
      <xdr:rowOff>120142</xdr:rowOff>
    </xdr:to>
    <xdr:cxnSp macro="">
      <xdr:nvCxnSpPr>
        <xdr:cNvPr id="370" name="直線コネクタ 369"/>
        <xdr:cNvCxnSpPr/>
      </xdr:nvCxnSpPr>
      <xdr:spPr>
        <a:xfrm>
          <a:off x="2209800" y="12965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106426</xdr:rowOff>
    </xdr:from>
    <xdr:to>
      <xdr:col>11</xdr:col>
      <xdr:colOff>9525</xdr:colOff>
      <xdr:row>75</xdr:row>
      <xdr:rowOff>124714</xdr:rowOff>
    </xdr:to>
    <xdr:cxnSp macro="">
      <xdr:nvCxnSpPr>
        <xdr:cNvPr id="373" name="直線コネクタ 372"/>
        <xdr:cNvCxnSpPr/>
      </xdr:nvCxnSpPr>
      <xdr:spPr>
        <a:xfrm flipV="1">
          <a:off x="1320800" y="12965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7" name="テキスト ボックス 376"/>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3" name="楕円 382"/>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4"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85" name="楕円 384"/>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86" name="テキスト ボックス 38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69342</xdr:rowOff>
    </xdr:from>
    <xdr:to>
      <xdr:col>15</xdr:col>
      <xdr:colOff>149225</xdr:colOff>
      <xdr:row>75</xdr:row>
      <xdr:rowOff>170942</xdr:rowOff>
    </xdr:to>
    <xdr:sp macro="" textlink="">
      <xdr:nvSpPr>
        <xdr:cNvPr id="387" name="楕円 386"/>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9669</xdr:rowOff>
    </xdr:from>
    <xdr:ext cx="762000" cy="259045"/>
    <xdr:sp macro="" textlink="">
      <xdr:nvSpPr>
        <xdr:cNvPr id="388" name="テキスト ボックス 387"/>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55626</xdr:rowOff>
    </xdr:from>
    <xdr:to>
      <xdr:col>11</xdr:col>
      <xdr:colOff>60325</xdr:colOff>
      <xdr:row>75</xdr:row>
      <xdr:rowOff>157226</xdr:rowOff>
    </xdr:to>
    <xdr:sp macro="" textlink="">
      <xdr:nvSpPr>
        <xdr:cNvPr id="389" name="楕円 388"/>
        <xdr:cNvSpPr/>
      </xdr:nvSpPr>
      <xdr:spPr>
        <a:xfrm>
          <a:off x="2159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167403</xdr:rowOff>
    </xdr:from>
    <xdr:ext cx="762000" cy="259045"/>
    <xdr:sp macro="" textlink="">
      <xdr:nvSpPr>
        <xdr:cNvPr id="390" name="テキスト ボックス 389"/>
        <xdr:cNvSpPr txBox="1"/>
      </xdr:nvSpPr>
      <xdr:spPr>
        <a:xfrm>
          <a:off x="1828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1" name="楕円 390"/>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2" name="テキスト ボックス 391"/>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が類似団体平均を上回っているのは、全体を通じて補助費等、繰出金および扶助費の水準が高止まりしていることが主な要因である。今後は、独立採算の原則に立ち返った料金の値上げによる健全化などにより、税収を主な財源とする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30987</xdr:rowOff>
    </xdr:from>
    <xdr:to>
      <xdr:col>82</xdr:col>
      <xdr:colOff>107950</xdr:colOff>
      <xdr:row>80</xdr:row>
      <xdr:rowOff>159004</xdr:rowOff>
    </xdr:to>
    <xdr:cxnSp macro="">
      <xdr:nvCxnSpPr>
        <xdr:cNvPr id="423" name="直線コネクタ 422"/>
        <xdr:cNvCxnSpPr/>
      </xdr:nvCxnSpPr>
      <xdr:spPr>
        <a:xfrm flipV="1">
          <a:off x="15671800" y="13746987"/>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53848</xdr:rowOff>
    </xdr:from>
    <xdr:to>
      <xdr:col>78</xdr:col>
      <xdr:colOff>69850</xdr:colOff>
      <xdr:row>80</xdr:row>
      <xdr:rowOff>159004</xdr:rowOff>
    </xdr:to>
    <xdr:cxnSp macro="">
      <xdr:nvCxnSpPr>
        <xdr:cNvPr id="426" name="直線コネクタ 425"/>
        <xdr:cNvCxnSpPr/>
      </xdr:nvCxnSpPr>
      <xdr:spPr>
        <a:xfrm>
          <a:off x="14782800" y="137698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80</xdr:row>
      <xdr:rowOff>53848</xdr:rowOff>
    </xdr:to>
    <xdr:cxnSp macro="">
      <xdr:nvCxnSpPr>
        <xdr:cNvPr id="429" name="直線コネクタ 428"/>
        <xdr:cNvCxnSpPr/>
      </xdr:nvCxnSpPr>
      <xdr:spPr>
        <a:xfrm>
          <a:off x="13893800" y="13472668"/>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78</xdr:row>
      <xdr:rowOff>99568</xdr:rowOff>
    </xdr:to>
    <xdr:cxnSp macro="">
      <xdr:nvCxnSpPr>
        <xdr:cNvPr id="432" name="直線コネクタ 431"/>
        <xdr:cNvCxnSpPr/>
      </xdr:nvCxnSpPr>
      <xdr:spPr>
        <a:xfrm>
          <a:off x="13004800" y="133080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6" name="テキスト ボックス 435"/>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151637</xdr:rowOff>
    </xdr:from>
    <xdr:to>
      <xdr:col>82</xdr:col>
      <xdr:colOff>158750</xdr:colOff>
      <xdr:row>80</xdr:row>
      <xdr:rowOff>81787</xdr:rowOff>
    </xdr:to>
    <xdr:sp macro="" textlink="">
      <xdr:nvSpPr>
        <xdr:cNvPr id="442" name="楕円 441"/>
        <xdr:cNvSpPr/>
      </xdr:nvSpPr>
      <xdr:spPr>
        <a:xfrm>
          <a:off x="16459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60214</xdr:rowOff>
    </xdr:from>
    <xdr:ext cx="762000" cy="259045"/>
    <xdr:sp macro="" textlink="">
      <xdr:nvSpPr>
        <xdr:cNvPr id="443" name="公債費以外該当値テキスト"/>
        <xdr:cNvSpPr txBox="1"/>
      </xdr:nvSpPr>
      <xdr:spPr>
        <a:xfrm>
          <a:off x="16598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108204</xdr:rowOff>
    </xdr:from>
    <xdr:to>
      <xdr:col>78</xdr:col>
      <xdr:colOff>120650</xdr:colOff>
      <xdr:row>81</xdr:row>
      <xdr:rowOff>38354</xdr:rowOff>
    </xdr:to>
    <xdr:sp macro="" textlink="">
      <xdr:nvSpPr>
        <xdr:cNvPr id="444" name="楕円 443"/>
        <xdr:cNvSpPr/>
      </xdr:nvSpPr>
      <xdr:spPr>
        <a:xfrm>
          <a:off x="15621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23131</xdr:rowOff>
    </xdr:from>
    <xdr:ext cx="736600" cy="259045"/>
    <xdr:sp macro="" textlink="">
      <xdr:nvSpPr>
        <xdr:cNvPr id="445" name="テキスト ボックス 444"/>
        <xdr:cNvSpPr txBox="1"/>
      </xdr:nvSpPr>
      <xdr:spPr>
        <a:xfrm>
          <a:off x="15290800" y="13910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xdr:rowOff>
    </xdr:from>
    <xdr:to>
      <xdr:col>74</xdr:col>
      <xdr:colOff>31750</xdr:colOff>
      <xdr:row>80</xdr:row>
      <xdr:rowOff>104648</xdr:rowOff>
    </xdr:to>
    <xdr:sp macro="" textlink="">
      <xdr:nvSpPr>
        <xdr:cNvPr id="446" name="楕円 445"/>
        <xdr:cNvSpPr/>
      </xdr:nvSpPr>
      <xdr:spPr>
        <a:xfrm>
          <a:off x="14732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89425</xdr:rowOff>
    </xdr:from>
    <xdr:ext cx="762000" cy="259045"/>
    <xdr:sp macro="" textlink="">
      <xdr:nvSpPr>
        <xdr:cNvPr id="447" name="テキスト ボックス 446"/>
        <xdr:cNvSpPr txBox="1"/>
      </xdr:nvSpPr>
      <xdr:spPr>
        <a:xfrm>
          <a:off x="14401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48" name="楕円 447"/>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9" name="テキスト ボックス 44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0" name="楕円 449"/>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1" name="テキスト ボックス 450"/>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27580</xdr:rowOff>
    </xdr:from>
    <xdr:to>
      <xdr:col>29</xdr:col>
      <xdr:colOff>127000</xdr:colOff>
      <xdr:row>19</xdr:row>
      <xdr:rowOff>34813</xdr:rowOff>
    </xdr:to>
    <xdr:cxnSp macro="">
      <xdr:nvCxnSpPr>
        <xdr:cNvPr id="48" name="直線コネクタ 47"/>
        <xdr:cNvCxnSpPr/>
      </xdr:nvCxnSpPr>
      <xdr:spPr bwMode="auto">
        <a:xfrm flipV="1">
          <a:off x="5003800" y="3332755"/>
          <a:ext cx="647700" cy="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32591</xdr:rowOff>
    </xdr:from>
    <xdr:to>
      <xdr:col>26</xdr:col>
      <xdr:colOff>50800</xdr:colOff>
      <xdr:row>19</xdr:row>
      <xdr:rowOff>34813</xdr:rowOff>
    </xdr:to>
    <xdr:cxnSp macro="">
      <xdr:nvCxnSpPr>
        <xdr:cNvPr id="51" name="直線コネクタ 50"/>
        <xdr:cNvCxnSpPr/>
      </xdr:nvCxnSpPr>
      <xdr:spPr bwMode="auto">
        <a:xfrm>
          <a:off x="4305300" y="3337766"/>
          <a:ext cx="698500" cy="2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170739</xdr:rowOff>
    </xdr:from>
    <xdr:to>
      <xdr:col>22</xdr:col>
      <xdr:colOff>114300</xdr:colOff>
      <xdr:row>19</xdr:row>
      <xdr:rowOff>32591</xdr:rowOff>
    </xdr:to>
    <xdr:cxnSp macro="">
      <xdr:nvCxnSpPr>
        <xdr:cNvPr id="54" name="直線コネクタ 53"/>
        <xdr:cNvCxnSpPr/>
      </xdr:nvCxnSpPr>
      <xdr:spPr bwMode="auto">
        <a:xfrm>
          <a:off x="3606800" y="3304464"/>
          <a:ext cx="698500" cy="33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170739</xdr:rowOff>
    </xdr:from>
    <xdr:to>
      <xdr:col>18</xdr:col>
      <xdr:colOff>177800</xdr:colOff>
      <xdr:row>19</xdr:row>
      <xdr:rowOff>3980</xdr:rowOff>
    </xdr:to>
    <xdr:cxnSp macro="">
      <xdr:nvCxnSpPr>
        <xdr:cNvPr id="57" name="直線コネクタ 56"/>
        <xdr:cNvCxnSpPr/>
      </xdr:nvCxnSpPr>
      <xdr:spPr bwMode="auto">
        <a:xfrm flipV="1">
          <a:off x="2908300" y="3304464"/>
          <a:ext cx="698500" cy="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148230</xdr:rowOff>
    </xdr:from>
    <xdr:to>
      <xdr:col>29</xdr:col>
      <xdr:colOff>177800</xdr:colOff>
      <xdr:row>19</xdr:row>
      <xdr:rowOff>78380</xdr:rowOff>
    </xdr:to>
    <xdr:sp macro="" textlink="">
      <xdr:nvSpPr>
        <xdr:cNvPr id="67" name="楕円 66"/>
        <xdr:cNvSpPr/>
      </xdr:nvSpPr>
      <xdr:spPr bwMode="auto">
        <a:xfrm>
          <a:off x="5600700" y="328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120307</xdr:rowOff>
    </xdr:from>
    <xdr:ext cx="762000" cy="259045"/>
    <xdr:sp macro="" textlink="">
      <xdr:nvSpPr>
        <xdr:cNvPr id="68" name="人口1人当たり決算額の推移該当値テキスト130"/>
        <xdr:cNvSpPr txBox="1"/>
      </xdr:nvSpPr>
      <xdr:spPr>
        <a:xfrm>
          <a:off x="5740400" y="325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155463</xdr:rowOff>
    </xdr:from>
    <xdr:to>
      <xdr:col>26</xdr:col>
      <xdr:colOff>101600</xdr:colOff>
      <xdr:row>19</xdr:row>
      <xdr:rowOff>85613</xdr:rowOff>
    </xdr:to>
    <xdr:sp macro="" textlink="">
      <xdr:nvSpPr>
        <xdr:cNvPr id="69" name="楕円 68"/>
        <xdr:cNvSpPr/>
      </xdr:nvSpPr>
      <xdr:spPr bwMode="auto">
        <a:xfrm>
          <a:off x="4953000" y="328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70390</xdr:rowOff>
    </xdr:from>
    <xdr:ext cx="736600" cy="259045"/>
    <xdr:sp macro="" textlink="">
      <xdr:nvSpPr>
        <xdr:cNvPr id="70" name="テキスト ボックス 69"/>
        <xdr:cNvSpPr txBox="1"/>
      </xdr:nvSpPr>
      <xdr:spPr>
        <a:xfrm>
          <a:off x="4622800" y="337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153241</xdr:rowOff>
    </xdr:from>
    <xdr:to>
      <xdr:col>22</xdr:col>
      <xdr:colOff>165100</xdr:colOff>
      <xdr:row>19</xdr:row>
      <xdr:rowOff>83391</xdr:rowOff>
    </xdr:to>
    <xdr:sp macro="" textlink="">
      <xdr:nvSpPr>
        <xdr:cNvPr id="71" name="楕円 70"/>
        <xdr:cNvSpPr/>
      </xdr:nvSpPr>
      <xdr:spPr bwMode="auto">
        <a:xfrm>
          <a:off x="4254500" y="328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68168</xdr:rowOff>
    </xdr:from>
    <xdr:ext cx="762000" cy="259045"/>
    <xdr:sp macro="" textlink="">
      <xdr:nvSpPr>
        <xdr:cNvPr id="72" name="テキスト ボックス 71"/>
        <xdr:cNvSpPr txBox="1"/>
      </xdr:nvSpPr>
      <xdr:spPr>
        <a:xfrm>
          <a:off x="3924300" y="337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119939</xdr:rowOff>
    </xdr:from>
    <xdr:to>
      <xdr:col>19</xdr:col>
      <xdr:colOff>38100</xdr:colOff>
      <xdr:row>19</xdr:row>
      <xdr:rowOff>50089</xdr:rowOff>
    </xdr:to>
    <xdr:sp macro="" textlink="">
      <xdr:nvSpPr>
        <xdr:cNvPr id="73" name="楕円 72"/>
        <xdr:cNvSpPr/>
      </xdr:nvSpPr>
      <xdr:spPr bwMode="auto">
        <a:xfrm>
          <a:off x="3556000" y="325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34866</xdr:rowOff>
    </xdr:from>
    <xdr:ext cx="762000" cy="259045"/>
    <xdr:sp macro="" textlink="">
      <xdr:nvSpPr>
        <xdr:cNvPr id="74" name="テキスト ボックス 73"/>
        <xdr:cNvSpPr txBox="1"/>
      </xdr:nvSpPr>
      <xdr:spPr>
        <a:xfrm>
          <a:off x="3225800" y="33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124630</xdr:rowOff>
    </xdr:from>
    <xdr:to>
      <xdr:col>15</xdr:col>
      <xdr:colOff>101600</xdr:colOff>
      <xdr:row>19</xdr:row>
      <xdr:rowOff>54780</xdr:rowOff>
    </xdr:to>
    <xdr:sp macro="" textlink="">
      <xdr:nvSpPr>
        <xdr:cNvPr id="75" name="楕円 74"/>
        <xdr:cNvSpPr/>
      </xdr:nvSpPr>
      <xdr:spPr bwMode="auto">
        <a:xfrm>
          <a:off x="2857500" y="325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39557</xdr:rowOff>
    </xdr:from>
    <xdr:ext cx="762000" cy="259045"/>
    <xdr:sp macro="" textlink="">
      <xdr:nvSpPr>
        <xdr:cNvPr id="76" name="テキスト ボックス 75"/>
        <xdr:cNvSpPr txBox="1"/>
      </xdr:nvSpPr>
      <xdr:spPr>
        <a:xfrm>
          <a:off x="2527300" y="334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52267</xdr:rowOff>
    </xdr:from>
    <xdr:to>
      <xdr:col>29</xdr:col>
      <xdr:colOff>127000</xdr:colOff>
      <xdr:row>37</xdr:row>
      <xdr:rowOff>62382</xdr:rowOff>
    </xdr:to>
    <xdr:cxnSp macro="">
      <xdr:nvCxnSpPr>
        <xdr:cNvPr id="109" name="直線コネクタ 108"/>
        <xdr:cNvCxnSpPr/>
      </xdr:nvCxnSpPr>
      <xdr:spPr bwMode="auto">
        <a:xfrm>
          <a:off x="5003800" y="7176967"/>
          <a:ext cx="647700" cy="10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151898</xdr:rowOff>
    </xdr:from>
    <xdr:to>
      <xdr:col>26</xdr:col>
      <xdr:colOff>50800</xdr:colOff>
      <xdr:row>37</xdr:row>
      <xdr:rowOff>52267</xdr:rowOff>
    </xdr:to>
    <xdr:cxnSp macro="">
      <xdr:nvCxnSpPr>
        <xdr:cNvPr id="112" name="直線コネクタ 111"/>
        <xdr:cNvCxnSpPr/>
      </xdr:nvCxnSpPr>
      <xdr:spPr bwMode="auto">
        <a:xfrm>
          <a:off x="4305300" y="7105148"/>
          <a:ext cx="698500" cy="71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151898</xdr:rowOff>
    </xdr:from>
    <xdr:to>
      <xdr:col>22</xdr:col>
      <xdr:colOff>114300</xdr:colOff>
      <xdr:row>37</xdr:row>
      <xdr:rowOff>16434</xdr:rowOff>
    </xdr:to>
    <xdr:cxnSp macro="">
      <xdr:nvCxnSpPr>
        <xdr:cNvPr id="115" name="直線コネクタ 114"/>
        <xdr:cNvCxnSpPr/>
      </xdr:nvCxnSpPr>
      <xdr:spPr bwMode="auto">
        <a:xfrm flipV="1">
          <a:off x="3606800" y="7105148"/>
          <a:ext cx="698500" cy="3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169538</xdr:rowOff>
    </xdr:from>
    <xdr:to>
      <xdr:col>18</xdr:col>
      <xdr:colOff>177800</xdr:colOff>
      <xdr:row>37</xdr:row>
      <xdr:rowOff>16434</xdr:rowOff>
    </xdr:to>
    <xdr:cxnSp macro="">
      <xdr:nvCxnSpPr>
        <xdr:cNvPr id="118" name="直線コネクタ 117"/>
        <xdr:cNvCxnSpPr/>
      </xdr:nvCxnSpPr>
      <xdr:spPr bwMode="auto">
        <a:xfrm>
          <a:off x="2908300" y="7122788"/>
          <a:ext cx="698500" cy="1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2" name="テキスト ボックス 121"/>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11582</xdr:rowOff>
    </xdr:from>
    <xdr:to>
      <xdr:col>29</xdr:col>
      <xdr:colOff>177800</xdr:colOff>
      <xdr:row>37</xdr:row>
      <xdr:rowOff>113182</xdr:rowOff>
    </xdr:to>
    <xdr:sp macro="" textlink="">
      <xdr:nvSpPr>
        <xdr:cNvPr id="128" name="楕円 127"/>
        <xdr:cNvSpPr/>
      </xdr:nvSpPr>
      <xdr:spPr bwMode="auto">
        <a:xfrm>
          <a:off x="5600700" y="713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91609</xdr:rowOff>
    </xdr:from>
    <xdr:ext cx="762000" cy="259045"/>
    <xdr:sp macro="" textlink="">
      <xdr:nvSpPr>
        <xdr:cNvPr id="129" name="人口1人当たり決算額の推移該当値テキスト445"/>
        <xdr:cNvSpPr txBox="1"/>
      </xdr:nvSpPr>
      <xdr:spPr>
        <a:xfrm>
          <a:off x="5740400" y="704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1467</xdr:rowOff>
    </xdr:from>
    <xdr:to>
      <xdr:col>26</xdr:col>
      <xdr:colOff>101600</xdr:colOff>
      <xdr:row>37</xdr:row>
      <xdr:rowOff>103067</xdr:rowOff>
    </xdr:to>
    <xdr:sp macro="" textlink="">
      <xdr:nvSpPr>
        <xdr:cNvPr id="130" name="楕円 129"/>
        <xdr:cNvSpPr/>
      </xdr:nvSpPr>
      <xdr:spPr bwMode="auto">
        <a:xfrm>
          <a:off x="4953000" y="7126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87844</xdr:rowOff>
    </xdr:from>
    <xdr:ext cx="736600" cy="259045"/>
    <xdr:sp macro="" textlink="">
      <xdr:nvSpPr>
        <xdr:cNvPr id="131" name="テキスト ボックス 130"/>
        <xdr:cNvSpPr txBox="1"/>
      </xdr:nvSpPr>
      <xdr:spPr>
        <a:xfrm>
          <a:off x="4622800" y="72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101098</xdr:rowOff>
    </xdr:from>
    <xdr:to>
      <xdr:col>22</xdr:col>
      <xdr:colOff>165100</xdr:colOff>
      <xdr:row>37</xdr:row>
      <xdr:rowOff>31248</xdr:rowOff>
    </xdr:to>
    <xdr:sp macro="" textlink="">
      <xdr:nvSpPr>
        <xdr:cNvPr id="132" name="楕円 131"/>
        <xdr:cNvSpPr/>
      </xdr:nvSpPr>
      <xdr:spPr bwMode="auto">
        <a:xfrm>
          <a:off x="4254500" y="705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16025</xdr:rowOff>
    </xdr:from>
    <xdr:ext cx="762000" cy="259045"/>
    <xdr:sp macro="" textlink="">
      <xdr:nvSpPr>
        <xdr:cNvPr id="133" name="テキスト ボックス 132"/>
        <xdr:cNvSpPr txBox="1"/>
      </xdr:nvSpPr>
      <xdr:spPr>
        <a:xfrm>
          <a:off x="3924300" y="714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137084</xdr:rowOff>
    </xdr:from>
    <xdr:to>
      <xdr:col>19</xdr:col>
      <xdr:colOff>38100</xdr:colOff>
      <xdr:row>37</xdr:row>
      <xdr:rowOff>67234</xdr:rowOff>
    </xdr:to>
    <xdr:sp macro="" textlink="">
      <xdr:nvSpPr>
        <xdr:cNvPr id="134" name="楕円 133"/>
        <xdr:cNvSpPr/>
      </xdr:nvSpPr>
      <xdr:spPr bwMode="auto">
        <a:xfrm>
          <a:off x="3556000" y="709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52011</xdr:rowOff>
    </xdr:from>
    <xdr:ext cx="762000" cy="259045"/>
    <xdr:sp macro="" textlink="">
      <xdr:nvSpPr>
        <xdr:cNvPr id="135" name="テキスト ボックス 134"/>
        <xdr:cNvSpPr txBox="1"/>
      </xdr:nvSpPr>
      <xdr:spPr>
        <a:xfrm>
          <a:off x="3225800" y="717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118738</xdr:rowOff>
    </xdr:from>
    <xdr:to>
      <xdr:col>15</xdr:col>
      <xdr:colOff>101600</xdr:colOff>
      <xdr:row>37</xdr:row>
      <xdr:rowOff>48888</xdr:rowOff>
    </xdr:to>
    <xdr:sp macro="" textlink="">
      <xdr:nvSpPr>
        <xdr:cNvPr id="136" name="楕円 135"/>
        <xdr:cNvSpPr/>
      </xdr:nvSpPr>
      <xdr:spPr bwMode="auto">
        <a:xfrm>
          <a:off x="2857500" y="707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33665</xdr:rowOff>
    </xdr:from>
    <xdr:ext cx="762000" cy="259045"/>
    <xdr:sp macro="" textlink="">
      <xdr:nvSpPr>
        <xdr:cNvPr id="137" name="テキスト ボックス 136"/>
        <xdr:cNvSpPr txBox="1"/>
      </xdr:nvSpPr>
      <xdr:spPr>
        <a:xfrm>
          <a:off x="2527300" y="71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7,349
7,179
7.80
4,339,640
4,196,755
134,263
2,306,429
1,828,006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51217</xdr:rowOff>
    </xdr:from>
    <xdr:to>
      <xdr:col>24</xdr:col>
      <xdr:colOff>63500</xdr:colOff>
      <xdr:row>37</xdr:row>
      <xdr:rowOff>58113</xdr:rowOff>
    </xdr:to>
    <xdr:cxnSp macro="">
      <xdr:nvCxnSpPr>
        <xdr:cNvPr id="61" name="直線コネクタ 60"/>
        <xdr:cNvCxnSpPr/>
      </xdr:nvCxnSpPr>
      <xdr:spPr>
        <a:xfrm>
          <a:off x="3797300" y="6394867"/>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38735</xdr:rowOff>
    </xdr:from>
    <xdr:to>
      <xdr:col>19</xdr:col>
      <xdr:colOff>177800</xdr:colOff>
      <xdr:row>37</xdr:row>
      <xdr:rowOff>51217</xdr:rowOff>
    </xdr:to>
    <xdr:cxnSp macro="">
      <xdr:nvCxnSpPr>
        <xdr:cNvPr id="64" name="直線コネクタ 63"/>
        <xdr:cNvCxnSpPr/>
      </xdr:nvCxnSpPr>
      <xdr:spPr>
        <a:xfrm>
          <a:off x="2908300" y="6382385"/>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9055</xdr:rowOff>
    </xdr:from>
    <xdr:to>
      <xdr:col>15</xdr:col>
      <xdr:colOff>50800</xdr:colOff>
      <xdr:row>37</xdr:row>
      <xdr:rowOff>38735</xdr:rowOff>
    </xdr:to>
    <xdr:cxnSp macro="">
      <xdr:nvCxnSpPr>
        <xdr:cNvPr id="67" name="直線コネクタ 66"/>
        <xdr:cNvCxnSpPr/>
      </xdr:nvCxnSpPr>
      <xdr:spPr>
        <a:xfrm>
          <a:off x="2019300" y="6352705"/>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2494</xdr:rowOff>
    </xdr:from>
    <xdr:to>
      <xdr:col>10</xdr:col>
      <xdr:colOff>114300</xdr:colOff>
      <xdr:row>37</xdr:row>
      <xdr:rowOff>9055</xdr:rowOff>
    </xdr:to>
    <xdr:cxnSp macro="">
      <xdr:nvCxnSpPr>
        <xdr:cNvPr id="70" name="直線コネクタ 69"/>
        <xdr:cNvCxnSpPr/>
      </xdr:nvCxnSpPr>
      <xdr:spPr>
        <a:xfrm>
          <a:off x="1130300" y="6346144"/>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7313</xdr:rowOff>
    </xdr:from>
    <xdr:to>
      <xdr:col>24</xdr:col>
      <xdr:colOff>114300</xdr:colOff>
      <xdr:row>37</xdr:row>
      <xdr:rowOff>108913</xdr:rowOff>
    </xdr:to>
    <xdr:sp macro="" textlink="">
      <xdr:nvSpPr>
        <xdr:cNvPr id="80" name="楕円 79"/>
        <xdr:cNvSpPr/>
      </xdr:nvSpPr>
      <xdr:spPr>
        <a:xfrm>
          <a:off x="4584700" y="63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157190</xdr:rowOff>
    </xdr:from>
    <xdr:ext cx="534377" cy="259045"/>
    <xdr:sp macro="" textlink="">
      <xdr:nvSpPr>
        <xdr:cNvPr id="81" name="人件費該当値テキスト"/>
        <xdr:cNvSpPr txBox="1"/>
      </xdr:nvSpPr>
      <xdr:spPr>
        <a:xfrm>
          <a:off x="4686300" y="63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xdr:rowOff>
    </xdr:from>
    <xdr:to>
      <xdr:col>20</xdr:col>
      <xdr:colOff>38100</xdr:colOff>
      <xdr:row>37</xdr:row>
      <xdr:rowOff>102017</xdr:rowOff>
    </xdr:to>
    <xdr:sp macro="" textlink="">
      <xdr:nvSpPr>
        <xdr:cNvPr id="82" name="楕円 81"/>
        <xdr:cNvSpPr/>
      </xdr:nvSpPr>
      <xdr:spPr>
        <a:xfrm>
          <a:off x="3746500" y="63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93144</xdr:rowOff>
    </xdr:from>
    <xdr:ext cx="534377" cy="259045"/>
    <xdr:sp macro="" textlink="">
      <xdr:nvSpPr>
        <xdr:cNvPr id="83" name="テキスト ボックス 82"/>
        <xdr:cNvSpPr txBox="1"/>
      </xdr:nvSpPr>
      <xdr:spPr>
        <a:xfrm>
          <a:off x="3530111" y="643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159385</xdr:rowOff>
    </xdr:from>
    <xdr:to>
      <xdr:col>15</xdr:col>
      <xdr:colOff>101600</xdr:colOff>
      <xdr:row>37</xdr:row>
      <xdr:rowOff>89535</xdr:rowOff>
    </xdr:to>
    <xdr:sp macro="" textlink="">
      <xdr:nvSpPr>
        <xdr:cNvPr id="84" name="楕円 83"/>
        <xdr:cNvSpPr/>
      </xdr:nvSpPr>
      <xdr:spPr>
        <a:xfrm>
          <a:off x="2857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80662</xdr:rowOff>
    </xdr:from>
    <xdr:ext cx="534377" cy="259045"/>
    <xdr:sp macro="" textlink="">
      <xdr:nvSpPr>
        <xdr:cNvPr id="85" name="テキスト ボックス 84"/>
        <xdr:cNvSpPr txBox="1"/>
      </xdr:nvSpPr>
      <xdr:spPr>
        <a:xfrm>
          <a:off x="2641111" y="64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129705</xdr:rowOff>
    </xdr:from>
    <xdr:to>
      <xdr:col>10</xdr:col>
      <xdr:colOff>165100</xdr:colOff>
      <xdr:row>37</xdr:row>
      <xdr:rowOff>59855</xdr:rowOff>
    </xdr:to>
    <xdr:sp macro="" textlink="">
      <xdr:nvSpPr>
        <xdr:cNvPr id="86" name="楕円 85"/>
        <xdr:cNvSpPr/>
      </xdr:nvSpPr>
      <xdr:spPr>
        <a:xfrm>
          <a:off x="1968500" y="63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50982</xdr:rowOff>
    </xdr:from>
    <xdr:ext cx="534377" cy="259045"/>
    <xdr:sp macro="" textlink="">
      <xdr:nvSpPr>
        <xdr:cNvPr id="87" name="テキスト ボックス 86"/>
        <xdr:cNvSpPr txBox="1"/>
      </xdr:nvSpPr>
      <xdr:spPr>
        <a:xfrm>
          <a:off x="1752111" y="639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123144</xdr:rowOff>
    </xdr:from>
    <xdr:to>
      <xdr:col>6</xdr:col>
      <xdr:colOff>38100</xdr:colOff>
      <xdr:row>37</xdr:row>
      <xdr:rowOff>53294</xdr:rowOff>
    </xdr:to>
    <xdr:sp macro="" textlink="">
      <xdr:nvSpPr>
        <xdr:cNvPr id="88" name="楕円 87"/>
        <xdr:cNvSpPr/>
      </xdr:nvSpPr>
      <xdr:spPr>
        <a:xfrm>
          <a:off x="1079500" y="62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44421</xdr:rowOff>
    </xdr:from>
    <xdr:ext cx="599010" cy="259045"/>
    <xdr:sp macro="" textlink="">
      <xdr:nvSpPr>
        <xdr:cNvPr id="89" name="テキスト ボックス 88"/>
        <xdr:cNvSpPr txBox="1"/>
      </xdr:nvSpPr>
      <xdr:spPr>
        <a:xfrm>
          <a:off x="830795" y="638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88817</xdr:rowOff>
    </xdr:from>
    <xdr:to>
      <xdr:col>24</xdr:col>
      <xdr:colOff>63500</xdr:colOff>
      <xdr:row>57</xdr:row>
      <xdr:rowOff>93180</xdr:rowOff>
    </xdr:to>
    <xdr:cxnSp macro="">
      <xdr:nvCxnSpPr>
        <xdr:cNvPr id="120" name="直線コネクタ 119"/>
        <xdr:cNvCxnSpPr/>
      </xdr:nvCxnSpPr>
      <xdr:spPr>
        <a:xfrm flipV="1">
          <a:off x="3797300" y="9861467"/>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93180</xdr:rowOff>
    </xdr:from>
    <xdr:to>
      <xdr:col>19</xdr:col>
      <xdr:colOff>177800</xdr:colOff>
      <xdr:row>57</xdr:row>
      <xdr:rowOff>125386</xdr:rowOff>
    </xdr:to>
    <xdr:cxnSp macro="">
      <xdr:nvCxnSpPr>
        <xdr:cNvPr id="123" name="直線コネクタ 122"/>
        <xdr:cNvCxnSpPr/>
      </xdr:nvCxnSpPr>
      <xdr:spPr>
        <a:xfrm flipV="1">
          <a:off x="2908300" y="9865830"/>
          <a:ext cx="889000" cy="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125386</xdr:rowOff>
    </xdr:from>
    <xdr:to>
      <xdr:col>15</xdr:col>
      <xdr:colOff>50800</xdr:colOff>
      <xdr:row>57</xdr:row>
      <xdr:rowOff>141552</xdr:rowOff>
    </xdr:to>
    <xdr:cxnSp macro="">
      <xdr:nvCxnSpPr>
        <xdr:cNvPr id="126" name="直線コネクタ 125"/>
        <xdr:cNvCxnSpPr/>
      </xdr:nvCxnSpPr>
      <xdr:spPr>
        <a:xfrm flipV="1">
          <a:off x="2019300" y="9898036"/>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141552</xdr:rowOff>
    </xdr:from>
    <xdr:to>
      <xdr:col>10</xdr:col>
      <xdr:colOff>114300</xdr:colOff>
      <xdr:row>57</xdr:row>
      <xdr:rowOff>165418</xdr:rowOff>
    </xdr:to>
    <xdr:cxnSp macro="">
      <xdr:nvCxnSpPr>
        <xdr:cNvPr id="129" name="直線コネクタ 128"/>
        <xdr:cNvCxnSpPr/>
      </xdr:nvCxnSpPr>
      <xdr:spPr>
        <a:xfrm flipV="1">
          <a:off x="1130300" y="9914202"/>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158005</xdr:rowOff>
    </xdr:from>
    <xdr:ext cx="599010" cy="259045"/>
    <xdr:sp macro="" textlink="">
      <xdr:nvSpPr>
        <xdr:cNvPr id="133" name="テキスト ボックス 132"/>
        <xdr:cNvSpPr txBox="1"/>
      </xdr:nvSpPr>
      <xdr:spPr>
        <a:xfrm>
          <a:off x="830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38017</xdr:rowOff>
    </xdr:from>
    <xdr:to>
      <xdr:col>24</xdr:col>
      <xdr:colOff>114300</xdr:colOff>
      <xdr:row>57</xdr:row>
      <xdr:rowOff>139617</xdr:rowOff>
    </xdr:to>
    <xdr:sp macro="" textlink="">
      <xdr:nvSpPr>
        <xdr:cNvPr id="139" name="楕円 138"/>
        <xdr:cNvSpPr/>
      </xdr:nvSpPr>
      <xdr:spPr>
        <a:xfrm>
          <a:off x="4584700" y="98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16444</xdr:rowOff>
    </xdr:from>
    <xdr:ext cx="599010" cy="259045"/>
    <xdr:sp macro="" textlink="">
      <xdr:nvSpPr>
        <xdr:cNvPr id="140" name="物件費該当値テキスト"/>
        <xdr:cNvSpPr txBox="1"/>
      </xdr:nvSpPr>
      <xdr:spPr>
        <a:xfrm>
          <a:off x="4686300" y="978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42380</xdr:rowOff>
    </xdr:from>
    <xdr:to>
      <xdr:col>20</xdr:col>
      <xdr:colOff>38100</xdr:colOff>
      <xdr:row>57</xdr:row>
      <xdr:rowOff>143980</xdr:rowOff>
    </xdr:to>
    <xdr:sp macro="" textlink="">
      <xdr:nvSpPr>
        <xdr:cNvPr id="141" name="楕円 140"/>
        <xdr:cNvSpPr/>
      </xdr:nvSpPr>
      <xdr:spPr>
        <a:xfrm>
          <a:off x="3746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135107</xdr:rowOff>
    </xdr:from>
    <xdr:ext cx="599010" cy="259045"/>
    <xdr:sp macro="" textlink="">
      <xdr:nvSpPr>
        <xdr:cNvPr id="142" name="テキスト ボックス 141"/>
        <xdr:cNvSpPr txBox="1"/>
      </xdr:nvSpPr>
      <xdr:spPr>
        <a:xfrm>
          <a:off x="3497795" y="990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74586</xdr:rowOff>
    </xdr:from>
    <xdr:to>
      <xdr:col>15</xdr:col>
      <xdr:colOff>101600</xdr:colOff>
      <xdr:row>58</xdr:row>
      <xdr:rowOff>4736</xdr:rowOff>
    </xdr:to>
    <xdr:sp macro="" textlink="">
      <xdr:nvSpPr>
        <xdr:cNvPr id="143" name="楕円 142"/>
        <xdr:cNvSpPr/>
      </xdr:nvSpPr>
      <xdr:spPr>
        <a:xfrm>
          <a:off x="2857500" y="98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167313</xdr:rowOff>
    </xdr:from>
    <xdr:ext cx="534377" cy="259045"/>
    <xdr:sp macro="" textlink="">
      <xdr:nvSpPr>
        <xdr:cNvPr id="144" name="テキスト ボックス 143"/>
        <xdr:cNvSpPr txBox="1"/>
      </xdr:nvSpPr>
      <xdr:spPr>
        <a:xfrm>
          <a:off x="2641111" y="993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90752</xdr:rowOff>
    </xdr:from>
    <xdr:to>
      <xdr:col>10</xdr:col>
      <xdr:colOff>165100</xdr:colOff>
      <xdr:row>58</xdr:row>
      <xdr:rowOff>20902</xdr:rowOff>
    </xdr:to>
    <xdr:sp macro="" textlink="">
      <xdr:nvSpPr>
        <xdr:cNvPr id="145" name="楕円 144"/>
        <xdr:cNvSpPr/>
      </xdr:nvSpPr>
      <xdr:spPr>
        <a:xfrm>
          <a:off x="1968500" y="98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12029</xdr:rowOff>
    </xdr:from>
    <xdr:ext cx="534377" cy="259045"/>
    <xdr:sp macro="" textlink="">
      <xdr:nvSpPr>
        <xdr:cNvPr id="146" name="テキスト ボックス 145"/>
        <xdr:cNvSpPr txBox="1"/>
      </xdr:nvSpPr>
      <xdr:spPr>
        <a:xfrm>
          <a:off x="1752111" y="99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114618</xdr:rowOff>
    </xdr:from>
    <xdr:to>
      <xdr:col>6</xdr:col>
      <xdr:colOff>38100</xdr:colOff>
      <xdr:row>58</xdr:row>
      <xdr:rowOff>44768</xdr:rowOff>
    </xdr:to>
    <xdr:sp macro="" textlink="">
      <xdr:nvSpPr>
        <xdr:cNvPr id="147" name="楕円 146"/>
        <xdr:cNvSpPr/>
      </xdr:nvSpPr>
      <xdr:spPr>
        <a:xfrm>
          <a:off x="1079500" y="98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35895</xdr:rowOff>
    </xdr:from>
    <xdr:ext cx="534377" cy="259045"/>
    <xdr:sp macro="" textlink="">
      <xdr:nvSpPr>
        <xdr:cNvPr id="148" name="テキスト ボックス 147"/>
        <xdr:cNvSpPr txBox="1"/>
      </xdr:nvSpPr>
      <xdr:spPr>
        <a:xfrm>
          <a:off x="863111" y="99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106896</xdr:rowOff>
    </xdr:from>
    <xdr:to>
      <xdr:col>24</xdr:col>
      <xdr:colOff>63500</xdr:colOff>
      <xdr:row>78</xdr:row>
      <xdr:rowOff>126518</xdr:rowOff>
    </xdr:to>
    <xdr:cxnSp macro="">
      <xdr:nvCxnSpPr>
        <xdr:cNvPr id="177" name="直線コネクタ 176"/>
        <xdr:cNvCxnSpPr/>
      </xdr:nvCxnSpPr>
      <xdr:spPr>
        <a:xfrm>
          <a:off x="3797300" y="13479996"/>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102419</xdr:rowOff>
    </xdr:from>
    <xdr:to>
      <xdr:col>19</xdr:col>
      <xdr:colOff>177800</xdr:colOff>
      <xdr:row>78</xdr:row>
      <xdr:rowOff>106896</xdr:rowOff>
    </xdr:to>
    <xdr:cxnSp macro="">
      <xdr:nvCxnSpPr>
        <xdr:cNvPr id="180" name="直線コネクタ 179"/>
        <xdr:cNvCxnSpPr/>
      </xdr:nvCxnSpPr>
      <xdr:spPr>
        <a:xfrm>
          <a:off x="2908300" y="13475519"/>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102419</xdr:rowOff>
    </xdr:from>
    <xdr:to>
      <xdr:col>15</xdr:col>
      <xdr:colOff>50800</xdr:colOff>
      <xdr:row>78</xdr:row>
      <xdr:rowOff>113467</xdr:rowOff>
    </xdr:to>
    <xdr:cxnSp macro="">
      <xdr:nvCxnSpPr>
        <xdr:cNvPr id="183" name="直線コネクタ 182"/>
        <xdr:cNvCxnSpPr/>
      </xdr:nvCxnSpPr>
      <xdr:spPr>
        <a:xfrm flipV="1">
          <a:off x="2019300" y="13475519"/>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113467</xdr:rowOff>
    </xdr:from>
    <xdr:to>
      <xdr:col>10</xdr:col>
      <xdr:colOff>114300</xdr:colOff>
      <xdr:row>78</xdr:row>
      <xdr:rowOff>115773</xdr:rowOff>
    </xdr:to>
    <xdr:cxnSp macro="">
      <xdr:nvCxnSpPr>
        <xdr:cNvPr id="186" name="直線コネクタ 185"/>
        <xdr:cNvCxnSpPr/>
      </xdr:nvCxnSpPr>
      <xdr:spPr>
        <a:xfrm flipV="1">
          <a:off x="1130300" y="13486567"/>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135265</xdr:rowOff>
    </xdr:from>
    <xdr:ext cx="469744" cy="259045"/>
    <xdr:sp macro="" textlink="">
      <xdr:nvSpPr>
        <xdr:cNvPr id="190" name="テキスト ボックス 189"/>
        <xdr:cNvSpPr txBox="1"/>
      </xdr:nvSpPr>
      <xdr:spPr>
        <a:xfrm>
          <a:off x="895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75718</xdr:rowOff>
    </xdr:from>
    <xdr:to>
      <xdr:col>24</xdr:col>
      <xdr:colOff>114300</xdr:colOff>
      <xdr:row>79</xdr:row>
      <xdr:rowOff>5868</xdr:rowOff>
    </xdr:to>
    <xdr:sp macro="" textlink="">
      <xdr:nvSpPr>
        <xdr:cNvPr id="196" name="楕円 195"/>
        <xdr:cNvSpPr/>
      </xdr:nvSpPr>
      <xdr:spPr>
        <a:xfrm>
          <a:off x="4584700" y="134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162095</xdr:rowOff>
    </xdr:from>
    <xdr:ext cx="469744" cy="259045"/>
    <xdr:sp macro="" textlink="">
      <xdr:nvSpPr>
        <xdr:cNvPr id="197" name="維持補修費該当値テキスト"/>
        <xdr:cNvSpPr txBox="1"/>
      </xdr:nvSpPr>
      <xdr:spPr>
        <a:xfrm>
          <a:off x="4686300" y="1336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56096</xdr:rowOff>
    </xdr:from>
    <xdr:to>
      <xdr:col>20</xdr:col>
      <xdr:colOff>38100</xdr:colOff>
      <xdr:row>78</xdr:row>
      <xdr:rowOff>157696</xdr:rowOff>
    </xdr:to>
    <xdr:sp macro="" textlink="">
      <xdr:nvSpPr>
        <xdr:cNvPr id="198" name="楕円 197"/>
        <xdr:cNvSpPr/>
      </xdr:nvSpPr>
      <xdr:spPr>
        <a:xfrm>
          <a:off x="3746500" y="13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148823</xdr:rowOff>
    </xdr:from>
    <xdr:ext cx="469744" cy="259045"/>
    <xdr:sp macro="" textlink="">
      <xdr:nvSpPr>
        <xdr:cNvPr id="199" name="テキスト ボックス 198"/>
        <xdr:cNvSpPr txBox="1"/>
      </xdr:nvSpPr>
      <xdr:spPr>
        <a:xfrm>
          <a:off x="3562428" y="1352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51619</xdr:rowOff>
    </xdr:from>
    <xdr:to>
      <xdr:col>15</xdr:col>
      <xdr:colOff>101600</xdr:colOff>
      <xdr:row>78</xdr:row>
      <xdr:rowOff>153219</xdr:rowOff>
    </xdr:to>
    <xdr:sp macro="" textlink="">
      <xdr:nvSpPr>
        <xdr:cNvPr id="200" name="楕円 199"/>
        <xdr:cNvSpPr/>
      </xdr:nvSpPr>
      <xdr:spPr>
        <a:xfrm>
          <a:off x="2857500" y="134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144346</xdr:rowOff>
    </xdr:from>
    <xdr:ext cx="469744" cy="259045"/>
    <xdr:sp macro="" textlink="">
      <xdr:nvSpPr>
        <xdr:cNvPr id="201" name="テキスト ボックス 200"/>
        <xdr:cNvSpPr txBox="1"/>
      </xdr:nvSpPr>
      <xdr:spPr>
        <a:xfrm>
          <a:off x="2673428" y="1351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62667</xdr:rowOff>
    </xdr:from>
    <xdr:to>
      <xdr:col>10</xdr:col>
      <xdr:colOff>165100</xdr:colOff>
      <xdr:row>78</xdr:row>
      <xdr:rowOff>164267</xdr:rowOff>
    </xdr:to>
    <xdr:sp macro="" textlink="">
      <xdr:nvSpPr>
        <xdr:cNvPr id="202" name="楕円 201"/>
        <xdr:cNvSpPr/>
      </xdr:nvSpPr>
      <xdr:spPr>
        <a:xfrm>
          <a:off x="1968500" y="134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155394</xdr:rowOff>
    </xdr:from>
    <xdr:ext cx="469744" cy="259045"/>
    <xdr:sp macro="" textlink="">
      <xdr:nvSpPr>
        <xdr:cNvPr id="203" name="テキスト ボックス 202"/>
        <xdr:cNvSpPr txBox="1"/>
      </xdr:nvSpPr>
      <xdr:spPr>
        <a:xfrm>
          <a:off x="1784428" y="1352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64973</xdr:rowOff>
    </xdr:from>
    <xdr:to>
      <xdr:col>6</xdr:col>
      <xdr:colOff>38100</xdr:colOff>
      <xdr:row>78</xdr:row>
      <xdr:rowOff>166573</xdr:rowOff>
    </xdr:to>
    <xdr:sp macro="" textlink="">
      <xdr:nvSpPr>
        <xdr:cNvPr id="204" name="楕円 203"/>
        <xdr:cNvSpPr/>
      </xdr:nvSpPr>
      <xdr:spPr>
        <a:xfrm>
          <a:off x="1079500" y="134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157700</xdr:rowOff>
    </xdr:from>
    <xdr:ext cx="469744" cy="259045"/>
    <xdr:sp macro="" textlink="">
      <xdr:nvSpPr>
        <xdr:cNvPr id="205" name="テキスト ボックス 204"/>
        <xdr:cNvSpPr txBox="1"/>
      </xdr:nvSpPr>
      <xdr:spPr>
        <a:xfrm>
          <a:off x="895428" y="1353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128070</xdr:rowOff>
    </xdr:from>
    <xdr:to>
      <xdr:col>24</xdr:col>
      <xdr:colOff>63500</xdr:colOff>
      <xdr:row>94</xdr:row>
      <xdr:rowOff>161159</xdr:rowOff>
    </xdr:to>
    <xdr:cxnSp macro="">
      <xdr:nvCxnSpPr>
        <xdr:cNvPr id="239" name="直線コネクタ 238"/>
        <xdr:cNvCxnSpPr/>
      </xdr:nvCxnSpPr>
      <xdr:spPr>
        <a:xfrm>
          <a:off x="3797300" y="16244370"/>
          <a:ext cx="838200" cy="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128070</xdr:rowOff>
    </xdr:from>
    <xdr:to>
      <xdr:col>19</xdr:col>
      <xdr:colOff>177800</xdr:colOff>
      <xdr:row>94</xdr:row>
      <xdr:rowOff>151802</xdr:rowOff>
    </xdr:to>
    <xdr:cxnSp macro="">
      <xdr:nvCxnSpPr>
        <xdr:cNvPr id="242" name="直線コネクタ 241"/>
        <xdr:cNvCxnSpPr/>
      </xdr:nvCxnSpPr>
      <xdr:spPr>
        <a:xfrm flipV="1">
          <a:off x="2908300" y="16244370"/>
          <a:ext cx="889000" cy="2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151802</xdr:rowOff>
    </xdr:from>
    <xdr:to>
      <xdr:col>15</xdr:col>
      <xdr:colOff>50800</xdr:colOff>
      <xdr:row>95</xdr:row>
      <xdr:rowOff>52890</xdr:rowOff>
    </xdr:to>
    <xdr:cxnSp macro="">
      <xdr:nvCxnSpPr>
        <xdr:cNvPr id="245" name="直線コネクタ 244"/>
        <xdr:cNvCxnSpPr/>
      </xdr:nvCxnSpPr>
      <xdr:spPr>
        <a:xfrm flipV="1">
          <a:off x="2019300" y="16268102"/>
          <a:ext cx="889000" cy="7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52890</xdr:rowOff>
    </xdr:from>
    <xdr:to>
      <xdr:col>10</xdr:col>
      <xdr:colOff>114300</xdr:colOff>
      <xdr:row>95</xdr:row>
      <xdr:rowOff>70092</xdr:rowOff>
    </xdr:to>
    <xdr:cxnSp macro="">
      <xdr:nvCxnSpPr>
        <xdr:cNvPr id="248" name="直線コネクタ 247"/>
        <xdr:cNvCxnSpPr/>
      </xdr:nvCxnSpPr>
      <xdr:spPr>
        <a:xfrm flipV="1">
          <a:off x="1130300" y="16340640"/>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155824</xdr:rowOff>
    </xdr:from>
    <xdr:ext cx="534377" cy="259045"/>
    <xdr:sp macro="" textlink="">
      <xdr:nvSpPr>
        <xdr:cNvPr id="252" name="テキスト ボックス 251"/>
        <xdr:cNvSpPr txBox="1"/>
      </xdr:nvSpPr>
      <xdr:spPr>
        <a:xfrm>
          <a:off x="863111" y="1661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110359</xdr:rowOff>
    </xdr:from>
    <xdr:to>
      <xdr:col>24</xdr:col>
      <xdr:colOff>114300</xdr:colOff>
      <xdr:row>95</xdr:row>
      <xdr:rowOff>40509</xdr:rowOff>
    </xdr:to>
    <xdr:sp macro="" textlink="">
      <xdr:nvSpPr>
        <xdr:cNvPr id="258" name="楕円 257"/>
        <xdr:cNvSpPr/>
      </xdr:nvSpPr>
      <xdr:spPr>
        <a:xfrm>
          <a:off x="4584700" y="162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133236</xdr:rowOff>
    </xdr:from>
    <xdr:ext cx="534377" cy="259045"/>
    <xdr:sp macro="" textlink="">
      <xdr:nvSpPr>
        <xdr:cNvPr id="259" name="扶助費該当値テキスト"/>
        <xdr:cNvSpPr txBox="1"/>
      </xdr:nvSpPr>
      <xdr:spPr>
        <a:xfrm>
          <a:off x="4686300" y="1607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77270</xdr:rowOff>
    </xdr:from>
    <xdr:to>
      <xdr:col>20</xdr:col>
      <xdr:colOff>38100</xdr:colOff>
      <xdr:row>95</xdr:row>
      <xdr:rowOff>7420</xdr:rowOff>
    </xdr:to>
    <xdr:sp macro="" textlink="">
      <xdr:nvSpPr>
        <xdr:cNvPr id="260" name="楕円 259"/>
        <xdr:cNvSpPr/>
      </xdr:nvSpPr>
      <xdr:spPr>
        <a:xfrm>
          <a:off x="3746500" y="161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23947</xdr:rowOff>
    </xdr:from>
    <xdr:ext cx="534377" cy="259045"/>
    <xdr:sp macro="" textlink="">
      <xdr:nvSpPr>
        <xdr:cNvPr id="261" name="テキスト ボックス 260"/>
        <xdr:cNvSpPr txBox="1"/>
      </xdr:nvSpPr>
      <xdr:spPr>
        <a:xfrm>
          <a:off x="3530111" y="159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101002</xdr:rowOff>
    </xdr:from>
    <xdr:to>
      <xdr:col>15</xdr:col>
      <xdr:colOff>101600</xdr:colOff>
      <xdr:row>95</xdr:row>
      <xdr:rowOff>31152</xdr:rowOff>
    </xdr:to>
    <xdr:sp macro="" textlink="">
      <xdr:nvSpPr>
        <xdr:cNvPr id="262" name="楕円 261"/>
        <xdr:cNvSpPr/>
      </xdr:nvSpPr>
      <xdr:spPr>
        <a:xfrm>
          <a:off x="2857500" y="162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47679</xdr:rowOff>
    </xdr:from>
    <xdr:ext cx="534377" cy="259045"/>
    <xdr:sp macro="" textlink="">
      <xdr:nvSpPr>
        <xdr:cNvPr id="263" name="テキスト ボックス 262"/>
        <xdr:cNvSpPr txBox="1"/>
      </xdr:nvSpPr>
      <xdr:spPr>
        <a:xfrm>
          <a:off x="2641111" y="159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2090</xdr:rowOff>
    </xdr:from>
    <xdr:to>
      <xdr:col>10</xdr:col>
      <xdr:colOff>165100</xdr:colOff>
      <xdr:row>95</xdr:row>
      <xdr:rowOff>103690</xdr:rowOff>
    </xdr:to>
    <xdr:sp macro="" textlink="">
      <xdr:nvSpPr>
        <xdr:cNvPr id="264" name="楕円 263"/>
        <xdr:cNvSpPr/>
      </xdr:nvSpPr>
      <xdr:spPr>
        <a:xfrm>
          <a:off x="1968500" y="162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120217</xdr:rowOff>
    </xdr:from>
    <xdr:ext cx="534377" cy="259045"/>
    <xdr:sp macro="" textlink="">
      <xdr:nvSpPr>
        <xdr:cNvPr id="265" name="テキスト ボックス 264"/>
        <xdr:cNvSpPr txBox="1"/>
      </xdr:nvSpPr>
      <xdr:spPr>
        <a:xfrm>
          <a:off x="1752111" y="1606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19292</xdr:rowOff>
    </xdr:from>
    <xdr:to>
      <xdr:col>6</xdr:col>
      <xdr:colOff>38100</xdr:colOff>
      <xdr:row>95</xdr:row>
      <xdr:rowOff>120892</xdr:rowOff>
    </xdr:to>
    <xdr:sp macro="" textlink="">
      <xdr:nvSpPr>
        <xdr:cNvPr id="266" name="楕円 265"/>
        <xdr:cNvSpPr/>
      </xdr:nvSpPr>
      <xdr:spPr>
        <a:xfrm>
          <a:off x="1079500" y="163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137419</xdr:rowOff>
    </xdr:from>
    <xdr:ext cx="534377" cy="259045"/>
    <xdr:sp macro="" textlink="">
      <xdr:nvSpPr>
        <xdr:cNvPr id="267" name="テキスト ボックス 266"/>
        <xdr:cNvSpPr txBox="1"/>
      </xdr:nvSpPr>
      <xdr:spPr>
        <a:xfrm>
          <a:off x="863111" y="1608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122608</xdr:rowOff>
    </xdr:from>
    <xdr:to>
      <xdr:col>55</xdr:col>
      <xdr:colOff>0</xdr:colOff>
      <xdr:row>37</xdr:row>
      <xdr:rowOff>125180</xdr:rowOff>
    </xdr:to>
    <xdr:cxnSp macro="">
      <xdr:nvCxnSpPr>
        <xdr:cNvPr id="296" name="直線コネクタ 295"/>
        <xdr:cNvCxnSpPr/>
      </xdr:nvCxnSpPr>
      <xdr:spPr>
        <a:xfrm flipV="1">
          <a:off x="9639300" y="6466258"/>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125180</xdr:rowOff>
    </xdr:from>
    <xdr:to>
      <xdr:col>50</xdr:col>
      <xdr:colOff>114300</xdr:colOff>
      <xdr:row>37</xdr:row>
      <xdr:rowOff>164957</xdr:rowOff>
    </xdr:to>
    <xdr:cxnSp macro="">
      <xdr:nvCxnSpPr>
        <xdr:cNvPr id="299" name="直線コネクタ 298"/>
        <xdr:cNvCxnSpPr/>
      </xdr:nvCxnSpPr>
      <xdr:spPr>
        <a:xfrm flipV="1">
          <a:off x="8750300" y="6468830"/>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160823</xdr:rowOff>
    </xdr:from>
    <xdr:to>
      <xdr:col>45</xdr:col>
      <xdr:colOff>177800</xdr:colOff>
      <xdr:row>37</xdr:row>
      <xdr:rowOff>164957</xdr:rowOff>
    </xdr:to>
    <xdr:cxnSp macro="">
      <xdr:nvCxnSpPr>
        <xdr:cNvPr id="302" name="直線コネクタ 301"/>
        <xdr:cNvCxnSpPr/>
      </xdr:nvCxnSpPr>
      <xdr:spPr>
        <a:xfrm>
          <a:off x="7861300" y="6504473"/>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159307</xdr:rowOff>
    </xdr:from>
    <xdr:to>
      <xdr:col>41</xdr:col>
      <xdr:colOff>50800</xdr:colOff>
      <xdr:row>37</xdr:row>
      <xdr:rowOff>160823</xdr:rowOff>
    </xdr:to>
    <xdr:cxnSp macro="">
      <xdr:nvCxnSpPr>
        <xdr:cNvPr id="305" name="直線コネクタ 304"/>
        <xdr:cNvCxnSpPr/>
      </xdr:nvCxnSpPr>
      <xdr:spPr>
        <a:xfrm>
          <a:off x="6972300" y="6502957"/>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9" name="テキスト ボックス 308"/>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71808</xdr:rowOff>
    </xdr:from>
    <xdr:to>
      <xdr:col>55</xdr:col>
      <xdr:colOff>50800</xdr:colOff>
      <xdr:row>38</xdr:row>
      <xdr:rowOff>1958</xdr:rowOff>
    </xdr:to>
    <xdr:sp macro="" textlink="">
      <xdr:nvSpPr>
        <xdr:cNvPr id="315" name="楕円 314"/>
        <xdr:cNvSpPr/>
      </xdr:nvSpPr>
      <xdr:spPr>
        <a:xfrm>
          <a:off x="10426700" y="64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158185</xdr:rowOff>
    </xdr:from>
    <xdr:ext cx="534377" cy="259045"/>
    <xdr:sp macro="" textlink="">
      <xdr:nvSpPr>
        <xdr:cNvPr id="316" name="補助費等該当値テキスト"/>
        <xdr:cNvSpPr txBox="1"/>
      </xdr:nvSpPr>
      <xdr:spPr>
        <a:xfrm>
          <a:off x="10528300" y="633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74380</xdr:rowOff>
    </xdr:from>
    <xdr:to>
      <xdr:col>50</xdr:col>
      <xdr:colOff>165100</xdr:colOff>
      <xdr:row>38</xdr:row>
      <xdr:rowOff>4530</xdr:rowOff>
    </xdr:to>
    <xdr:sp macro="" textlink="">
      <xdr:nvSpPr>
        <xdr:cNvPr id="317" name="楕円 316"/>
        <xdr:cNvSpPr/>
      </xdr:nvSpPr>
      <xdr:spPr>
        <a:xfrm>
          <a:off x="9588500" y="64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167107</xdr:rowOff>
    </xdr:from>
    <xdr:ext cx="534377" cy="259045"/>
    <xdr:sp macro="" textlink="">
      <xdr:nvSpPr>
        <xdr:cNvPr id="318" name="テキスト ボックス 317"/>
        <xdr:cNvSpPr txBox="1"/>
      </xdr:nvSpPr>
      <xdr:spPr>
        <a:xfrm>
          <a:off x="9372111" y="651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114157</xdr:rowOff>
    </xdr:from>
    <xdr:to>
      <xdr:col>46</xdr:col>
      <xdr:colOff>38100</xdr:colOff>
      <xdr:row>38</xdr:row>
      <xdr:rowOff>44307</xdr:rowOff>
    </xdr:to>
    <xdr:sp macro="" textlink="">
      <xdr:nvSpPr>
        <xdr:cNvPr id="319" name="楕円 318"/>
        <xdr:cNvSpPr/>
      </xdr:nvSpPr>
      <xdr:spPr>
        <a:xfrm>
          <a:off x="8699500" y="645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35434</xdr:rowOff>
    </xdr:from>
    <xdr:ext cx="534377" cy="259045"/>
    <xdr:sp macro="" textlink="">
      <xdr:nvSpPr>
        <xdr:cNvPr id="320" name="テキスト ボックス 319"/>
        <xdr:cNvSpPr txBox="1"/>
      </xdr:nvSpPr>
      <xdr:spPr>
        <a:xfrm>
          <a:off x="8483111" y="65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110023</xdr:rowOff>
    </xdr:from>
    <xdr:to>
      <xdr:col>41</xdr:col>
      <xdr:colOff>101600</xdr:colOff>
      <xdr:row>38</xdr:row>
      <xdr:rowOff>40173</xdr:rowOff>
    </xdr:to>
    <xdr:sp macro="" textlink="">
      <xdr:nvSpPr>
        <xdr:cNvPr id="321" name="楕円 320"/>
        <xdr:cNvSpPr/>
      </xdr:nvSpPr>
      <xdr:spPr>
        <a:xfrm>
          <a:off x="7810500" y="645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31300</xdr:rowOff>
    </xdr:from>
    <xdr:ext cx="534377" cy="259045"/>
    <xdr:sp macro="" textlink="">
      <xdr:nvSpPr>
        <xdr:cNvPr id="322" name="テキスト ボックス 321"/>
        <xdr:cNvSpPr txBox="1"/>
      </xdr:nvSpPr>
      <xdr:spPr>
        <a:xfrm>
          <a:off x="7594111" y="65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108506</xdr:rowOff>
    </xdr:from>
    <xdr:to>
      <xdr:col>36</xdr:col>
      <xdr:colOff>165100</xdr:colOff>
      <xdr:row>38</xdr:row>
      <xdr:rowOff>38657</xdr:rowOff>
    </xdr:to>
    <xdr:sp macro="" textlink="">
      <xdr:nvSpPr>
        <xdr:cNvPr id="323" name="楕円 322"/>
        <xdr:cNvSpPr/>
      </xdr:nvSpPr>
      <xdr:spPr>
        <a:xfrm>
          <a:off x="6921500" y="64521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29784</xdr:rowOff>
    </xdr:from>
    <xdr:ext cx="534377" cy="259045"/>
    <xdr:sp macro="" textlink="">
      <xdr:nvSpPr>
        <xdr:cNvPr id="324" name="テキスト ボックス 323"/>
        <xdr:cNvSpPr txBox="1"/>
      </xdr:nvSpPr>
      <xdr:spPr>
        <a:xfrm>
          <a:off x="6705111" y="65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27123</xdr:rowOff>
    </xdr:from>
    <xdr:to>
      <xdr:col>55</xdr:col>
      <xdr:colOff>0</xdr:colOff>
      <xdr:row>59</xdr:row>
      <xdr:rowOff>34985</xdr:rowOff>
    </xdr:to>
    <xdr:cxnSp macro="">
      <xdr:nvCxnSpPr>
        <xdr:cNvPr id="353" name="直線コネクタ 352"/>
        <xdr:cNvCxnSpPr/>
      </xdr:nvCxnSpPr>
      <xdr:spPr>
        <a:xfrm flipV="1">
          <a:off x="9639300" y="10142673"/>
          <a:ext cx="8382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7679</xdr:rowOff>
    </xdr:from>
    <xdr:to>
      <xdr:col>50</xdr:col>
      <xdr:colOff>114300</xdr:colOff>
      <xdr:row>59</xdr:row>
      <xdr:rowOff>34985</xdr:rowOff>
    </xdr:to>
    <xdr:cxnSp macro="">
      <xdr:nvCxnSpPr>
        <xdr:cNvPr id="356" name="直線コネクタ 355"/>
        <xdr:cNvCxnSpPr/>
      </xdr:nvCxnSpPr>
      <xdr:spPr>
        <a:xfrm>
          <a:off x="8750300" y="10123229"/>
          <a:ext cx="8890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7679</xdr:rowOff>
    </xdr:from>
    <xdr:to>
      <xdr:col>45</xdr:col>
      <xdr:colOff>177800</xdr:colOff>
      <xdr:row>59</xdr:row>
      <xdr:rowOff>25028</xdr:rowOff>
    </xdr:to>
    <xdr:cxnSp macro="">
      <xdr:nvCxnSpPr>
        <xdr:cNvPr id="359" name="直線コネクタ 358"/>
        <xdr:cNvCxnSpPr/>
      </xdr:nvCxnSpPr>
      <xdr:spPr>
        <a:xfrm flipV="1">
          <a:off x="7861300" y="10123229"/>
          <a:ext cx="889000" cy="1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25028</xdr:rowOff>
    </xdr:from>
    <xdr:to>
      <xdr:col>41</xdr:col>
      <xdr:colOff>50800</xdr:colOff>
      <xdr:row>59</xdr:row>
      <xdr:rowOff>31122</xdr:rowOff>
    </xdr:to>
    <xdr:cxnSp macro="">
      <xdr:nvCxnSpPr>
        <xdr:cNvPr id="362" name="直線コネクタ 361"/>
        <xdr:cNvCxnSpPr/>
      </xdr:nvCxnSpPr>
      <xdr:spPr>
        <a:xfrm flipV="1">
          <a:off x="6972300" y="10140578"/>
          <a:ext cx="8890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6" name="テキスト ボックス 365"/>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147773</xdr:rowOff>
    </xdr:from>
    <xdr:to>
      <xdr:col>55</xdr:col>
      <xdr:colOff>50800</xdr:colOff>
      <xdr:row>59</xdr:row>
      <xdr:rowOff>77923</xdr:rowOff>
    </xdr:to>
    <xdr:sp macro="" textlink="">
      <xdr:nvSpPr>
        <xdr:cNvPr id="372" name="楕円 371"/>
        <xdr:cNvSpPr/>
      </xdr:nvSpPr>
      <xdr:spPr>
        <a:xfrm>
          <a:off x="10426700" y="100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155635</xdr:rowOff>
    </xdr:from>
    <xdr:to>
      <xdr:col>50</xdr:col>
      <xdr:colOff>165100</xdr:colOff>
      <xdr:row>59</xdr:row>
      <xdr:rowOff>85785</xdr:rowOff>
    </xdr:to>
    <xdr:sp macro="" textlink="">
      <xdr:nvSpPr>
        <xdr:cNvPr id="374" name="楕円 373"/>
        <xdr:cNvSpPr/>
      </xdr:nvSpPr>
      <xdr:spPr>
        <a:xfrm>
          <a:off x="9588500" y="100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76912</xdr:rowOff>
    </xdr:from>
    <xdr:ext cx="534377" cy="259045"/>
    <xdr:sp macro="" textlink="">
      <xdr:nvSpPr>
        <xdr:cNvPr id="375" name="テキスト ボックス 374"/>
        <xdr:cNvSpPr txBox="1"/>
      </xdr:nvSpPr>
      <xdr:spPr>
        <a:xfrm>
          <a:off x="9372111" y="1019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128329</xdr:rowOff>
    </xdr:from>
    <xdr:to>
      <xdr:col>46</xdr:col>
      <xdr:colOff>38100</xdr:colOff>
      <xdr:row>59</xdr:row>
      <xdr:rowOff>58479</xdr:rowOff>
    </xdr:to>
    <xdr:sp macro="" textlink="">
      <xdr:nvSpPr>
        <xdr:cNvPr id="376" name="楕円 375"/>
        <xdr:cNvSpPr/>
      </xdr:nvSpPr>
      <xdr:spPr>
        <a:xfrm>
          <a:off x="8699500" y="10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49606</xdr:rowOff>
    </xdr:from>
    <xdr:ext cx="534377" cy="259045"/>
    <xdr:sp macro="" textlink="">
      <xdr:nvSpPr>
        <xdr:cNvPr id="377" name="テキスト ボックス 376"/>
        <xdr:cNvSpPr txBox="1"/>
      </xdr:nvSpPr>
      <xdr:spPr>
        <a:xfrm>
          <a:off x="8483111" y="101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145678</xdr:rowOff>
    </xdr:from>
    <xdr:to>
      <xdr:col>41</xdr:col>
      <xdr:colOff>101600</xdr:colOff>
      <xdr:row>59</xdr:row>
      <xdr:rowOff>75828</xdr:rowOff>
    </xdr:to>
    <xdr:sp macro="" textlink="">
      <xdr:nvSpPr>
        <xdr:cNvPr id="378" name="楕円 377"/>
        <xdr:cNvSpPr/>
      </xdr:nvSpPr>
      <xdr:spPr>
        <a:xfrm>
          <a:off x="7810500" y="100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66955</xdr:rowOff>
    </xdr:from>
    <xdr:ext cx="534377" cy="259045"/>
    <xdr:sp macro="" textlink="">
      <xdr:nvSpPr>
        <xdr:cNvPr id="379" name="テキスト ボックス 378"/>
        <xdr:cNvSpPr txBox="1"/>
      </xdr:nvSpPr>
      <xdr:spPr>
        <a:xfrm>
          <a:off x="7594111" y="1018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151772</xdr:rowOff>
    </xdr:from>
    <xdr:to>
      <xdr:col>36</xdr:col>
      <xdr:colOff>165100</xdr:colOff>
      <xdr:row>59</xdr:row>
      <xdr:rowOff>81922</xdr:rowOff>
    </xdr:to>
    <xdr:sp macro="" textlink="">
      <xdr:nvSpPr>
        <xdr:cNvPr id="380" name="楕円 379"/>
        <xdr:cNvSpPr/>
      </xdr:nvSpPr>
      <xdr:spPr>
        <a:xfrm>
          <a:off x="6921500" y="100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73049</xdr:rowOff>
    </xdr:from>
    <xdr:ext cx="534377" cy="259045"/>
    <xdr:sp macro="" textlink="">
      <xdr:nvSpPr>
        <xdr:cNvPr id="381" name="テキスト ボックス 380"/>
        <xdr:cNvSpPr txBox="1"/>
      </xdr:nvSpPr>
      <xdr:spPr>
        <a:xfrm>
          <a:off x="6705111" y="101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122227</xdr:rowOff>
    </xdr:from>
    <xdr:to>
      <xdr:col>55</xdr:col>
      <xdr:colOff>0</xdr:colOff>
      <xdr:row>78</xdr:row>
      <xdr:rowOff>139700</xdr:rowOff>
    </xdr:to>
    <xdr:cxnSp macro="">
      <xdr:nvCxnSpPr>
        <xdr:cNvPr id="408" name="直線コネクタ 407"/>
        <xdr:cNvCxnSpPr/>
      </xdr:nvCxnSpPr>
      <xdr:spPr>
        <a:xfrm flipV="1">
          <a:off x="9639300" y="13495327"/>
          <a:ext cx="838200" cy="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11" name="直線コネクタ 410"/>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139443</xdr:rowOff>
    </xdr:from>
    <xdr:to>
      <xdr:col>45</xdr:col>
      <xdr:colOff>177800</xdr:colOff>
      <xdr:row>78</xdr:row>
      <xdr:rowOff>139700</xdr:rowOff>
    </xdr:to>
    <xdr:cxnSp macro="">
      <xdr:nvCxnSpPr>
        <xdr:cNvPr id="414" name="直線コネクタ 413"/>
        <xdr:cNvCxnSpPr/>
      </xdr:nvCxnSpPr>
      <xdr:spPr>
        <a:xfrm>
          <a:off x="7861300" y="13512543"/>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139443</xdr:rowOff>
    </xdr:from>
    <xdr:to>
      <xdr:col>41</xdr:col>
      <xdr:colOff>50800</xdr:colOff>
      <xdr:row>78</xdr:row>
      <xdr:rowOff>139700</xdr:rowOff>
    </xdr:to>
    <xdr:cxnSp macro="">
      <xdr:nvCxnSpPr>
        <xdr:cNvPr id="417" name="直線コネクタ 416"/>
        <xdr:cNvCxnSpPr/>
      </xdr:nvCxnSpPr>
      <xdr:spPr>
        <a:xfrm flipV="1">
          <a:off x="6972300" y="13512543"/>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10915</xdr:rowOff>
    </xdr:from>
    <xdr:ext cx="534377" cy="259045"/>
    <xdr:sp macro="" textlink="">
      <xdr:nvSpPr>
        <xdr:cNvPr id="421" name="テキスト ボックス 420"/>
        <xdr:cNvSpPr txBox="1"/>
      </xdr:nvSpPr>
      <xdr:spPr>
        <a:xfrm>
          <a:off x="6705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71427</xdr:rowOff>
    </xdr:from>
    <xdr:to>
      <xdr:col>55</xdr:col>
      <xdr:colOff>50800</xdr:colOff>
      <xdr:row>79</xdr:row>
      <xdr:rowOff>1577</xdr:rowOff>
    </xdr:to>
    <xdr:sp macro="" textlink="">
      <xdr:nvSpPr>
        <xdr:cNvPr id="427" name="楕円 426"/>
        <xdr:cNvSpPr/>
      </xdr:nvSpPr>
      <xdr:spPr>
        <a:xfrm>
          <a:off x="10426700" y="134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30804</xdr:rowOff>
    </xdr:from>
    <xdr:ext cx="534377" cy="259045"/>
    <xdr:sp macro="" textlink="">
      <xdr:nvSpPr>
        <xdr:cNvPr id="428" name="普通建設事業費 （ うち新規整備　）該当値テキスト"/>
        <xdr:cNvSpPr txBox="1"/>
      </xdr:nvSpPr>
      <xdr:spPr>
        <a:xfrm>
          <a:off x="10528300" y="1323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9" name="楕円 428"/>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30" name="テキスト ボックス 429"/>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31" name="楕円 430"/>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2" name="テキスト ボックス 431"/>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88643</xdr:rowOff>
    </xdr:from>
    <xdr:to>
      <xdr:col>41</xdr:col>
      <xdr:colOff>101600</xdr:colOff>
      <xdr:row>79</xdr:row>
      <xdr:rowOff>18793</xdr:rowOff>
    </xdr:to>
    <xdr:sp macro="" textlink="">
      <xdr:nvSpPr>
        <xdr:cNvPr id="433" name="楕円 432"/>
        <xdr:cNvSpPr/>
      </xdr:nvSpPr>
      <xdr:spPr>
        <a:xfrm>
          <a:off x="7810500" y="134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9920</xdr:rowOff>
    </xdr:from>
    <xdr:ext cx="378565" cy="259045"/>
    <xdr:sp macro="" textlink="">
      <xdr:nvSpPr>
        <xdr:cNvPr id="434" name="テキスト ボックス 433"/>
        <xdr:cNvSpPr txBox="1"/>
      </xdr:nvSpPr>
      <xdr:spPr>
        <a:xfrm>
          <a:off x="7672017" y="13554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5" name="楕円 434"/>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6" name="テキスト ボックス 435"/>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93785</xdr:rowOff>
    </xdr:from>
    <xdr:to>
      <xdr:col>55</xdr:col>
      <xdr:colOff>0</xdr:colOff>
      <xdr:row>98</xdr:row>
      <xdr:rowOff>132572</xdr:rowOff>
    </xdr:to>
    <xdr:cxnSp macro="">
      <xdr:nvCxnSpPr>
        <xdr:cNvPr id="463" name="直線コネクタ 462"/>
        <xdr:cNvCxnSpPr/>
      </xdr:nvCxnSpPr>
      <xdr:spPr>
        <a:xfrm>
          <a:off x="9639300" y="16895885"/>
          <a:ext cx="838200" cy="3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108443</xdr:rowOff>
    </xdr:from>
    <xdr:to>
      <xdr:col>50</xdr:col>
      <xdr:colOff>114300</xdr:colOff>
      <xdr:row>98</xdr:row>
      <xdr:rowOff>93785</xdr:rowOff>
    </xdr:to>
    <xdr:cxnSp macro="">
      <xdr:nvCxnSpPr>
        <xdr:cNvPr id="466" name="直線コネクタ 465"/>
        <xdr:cNvCxnSpPr/>
      </xdr:nvCxnSpPr>
      <xdr:spPr>
        <a:xfrm>
          <a:off x="8750300" y="16739093"/>
          <a:ext cx="889000" cy="1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108443</xdr:rowOff>
    </xdr:from>
    <xdr:to>
      <xdr:col>45</xdr:col>
      <xdr:colOff>177800</xdr:colOff>
      <xdr:row>98</xdr:row>
      <xdr:rowOff>40401</xdr:rowOff>
    </xdr:to>
    <xdr:cxnSp macro="">
      <xdr:nvCxnSpPr>
        <xdr:cNvPr id="469" name="直線コネクタ 468"/>
        <xdr:cNvCxnSpPr/>
      </xdr:nvCxnSpPr>
      <xdr:spPr>
        <a:xfrm flipV="1">
          <a:off x="7861300" y="16739093"/>
          <a:ext cx="889000" cy="10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40401</xdr:rowOff>
    </xdr:from>
    <xdr:to>
      <xdr:col>41</xdr:col>
      <xdr:colOff>50800</xdr:colOff>
      <xdr:row>98</xdr:row>
      <xdr:rowOff>76730</xdr:rowOff>
    </xdr:to>
    <xdr:cxnSp macro="">
      <xdr:nvCxnSpPr>
        <xdr:cNvPr id="472" name="直線コネクタ 471"/>
        <xdr:cNvCxnSpPr/>
      </xdr:nvCxnSpPr>
      <xdr:spPr>
        <a:xfrm flipV="1">
          <a:off x="6972300" y="16842501"/>
          <a:ext cx="889000" cy="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81772</xdr:rowOff>
    </xdr:from>
    <xdr:to>
      <xdr:col>55</xdr:col>
      <xdr:colOff>50800</xdr:colOff>
      <xdr:row>99</xdr:row>
      <xdr:rowOff>11922</xdr:rowOff>
    </xdr:to>
    <xdr:sp macro="" textlink="">
      <xdr:nvSpPr>
        <xdr:cNvPr id="482" name="楕円 481"/>
        <xdr:cNvSpPr/>
      </xdr:nvSpPr>
      <xdr:spPr>
        <a:xfrm>
          <a:off x="10426700" y="168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168149</xdr:rowOff>
    </xdr:from>
    <xdr:ext cx="469744" cy="259045"/>
    <xdr:sp macro="" textlink="">
      <xdr:nvSpPr>
        <xdr:cNvPr id="483" name="普通建設事業費 （ うち更新整備　）該当値テキスト"/>
        <xdr:cNvSpPr txBox="1"/>
      </xdr:nvSpPr>
      <xdr:spPr>
        <a:xfrm>
          <a:off x="10528300" y="1679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42985</xdr:rowOff>
    </xdr:from>
    <xdr:to>
      <xdr:col>50</xdr:col>
      <xdr:colOff>165100</xdr:colOff>
      <xdr:row>98</xdr:row>
      <xdr:rowOff>144585</xdr:rowOff>
    </xdr:to>
    <xdr:sp macro="" textlink="">
      <xdr:nvSpPr>
        <xdr:cNvPr id="484" name="楕円 483"/>
        <xdr:cNvSpPr/>
      </xdr:nvSpPr>
      <xdr:spPr>
        <a:xfrm>
          <a:off x="9588500" y="168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135712</xdr:rowOff>
    </xdr:from>
    <xdr:ext cx="534377" cy="259045"/>
    <xdr:sp macro="" textlink="">
      <xdr:nvSpPr>
        <xdr:cNvPr id="485" name="テキスト ボックス 484"/>
        <xdr:cNvSpPr txBox="1"/>
      </xdr:nvSpPr>
      <xdr:spPr>
        <a:xfrm>
          <a:off x="9372111" y="169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57643</xdr:rowOff>
    </xdr:from>
    <xdr:to>
      <xdr:col>46</xdr:col>
      <xdr:colOff>38100</xdr:colOff>
      <xdr:row>97</xdr:row>
      <xdr:rowOff>159243</xdr:rowOff>
    </xdr:to>
    <xdr:sp macro="" textlink="">
      <xdr:nvSpPr>
        <xdr:cNvPr id="486" name="楕円 485"/>
        <xdr:cNvSpPr/>
      </xdr:nvSpPr>
      <xdr:spPr>
        <a:xfrm>
          <a:off x="8699500" y="166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4320</xdr:rowOff>
    </xdr:from>
    <xdr:ext cx="534377" cy="259045"/>
    <xdr:sp macro="" textlink="">
      <xdr:nvSpPr>
        <xdr:cNvPr id="487" name="テキスト ボックス 486"/>
        <xdr:cNvSpPr txBox="1"/>
      </xdr:nvSpPr>
      <xdr:spPr>
        <a:xfrm>
          <a:off x="8483111" y="1646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161051</xdr:rowOff>
    </xdr:from>
    <xdr:to>
      <xdr:col>41</xdr:col>
      <xdr:colOff>101600</xdr:colOff>
      <xdr:row>98</xdr:row>
      <xdr:rowOff>91201</xdr:rowOff>
    </xdr:to>
    <xdr:sp macro="" textlink="">
      <xdr:nvSpPr>
        <xdr:cNvPr id="488" name="楕円 487"/>
        <xdr:cNvSpPr/>
      </xdr:nvSpPr>
      <xdr:spPr>
        <a:xfrm>
          <a:off x="7810500" y="1679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82328</xdr:rowOff>
    </xdr:from>
    <xdr:ext cx="534377" cy="259045"/>
    <xdr:sp macro="" textlink="">
      <xdr:nvSpPr>
        <xdr:cNvPr id="489" name="テキスト ボックス 488"/>
        <xdr:cNvSpPr txBox="1"/>
      </xdr:nvSpPr>
      <xdr:spPr>
        <a:xfrm>
          <a:off x="7594111" y="1688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25930</xdr:rowOff>
    </xdr:from>
    <xdr:to>
      <xdr:col>36</xdr:col>
      <xdr:colOff>165100</xdr:colOff>
      <xdr:row>98</xdr:row>
      <xdr:rowOff>127530</xdr:rowOff>
    </xdr:to>
    <xdr:sp macro="" textlink="">
      <xdr:nvSpPr>
        <xdr:cNvPr id="490" name="楕円 489"/>
        <xdr:cNvSpPr/>
      </xdr:nvSpPr>
      <xdr:spPr>
        <a:xfrm>
          <a:off x="6921500" y="16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118657</xdr:rowOff>
    </xdr:from>
    <xdr:ext cx="534377" cy="259045"/>
    <xdr:sp macro="" textlink="">
      <xdr:nvSpPr>
        <xdr:cNvPr id="491" name="テキスト ボックス 490"/>
        <xdr:cNvSpPr txBox="1"/>
      </xdr:nvSpPr>
      <xdr:spPr>
        <a:xfrm>
          <a:off x="6705111" y="169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33561</xdr:rowOff>
    </xdr:from>
    <xdr:to>
      <xdr:col>85</xdr:col>
      <xdr:colOff>127000</xdr:colOff>
      <xdr:row>78</xdr:row>
      <xdr:rowOff>13906</xdr:rowOff>
    </xdr:to>
    <xdr:cxnSp macro="">
      <xdr:nvCxnSpPr>
        <xdr:cNvPr id="622" name="直線コネクタ 621"/>
        <xdr:cNvCxnSpPr/>
      </xdr:nvCxnSpPr>
      <xdr:spPr>
        <a:xfrm flipV="1">
          <a:off x="15481300" y="13235211"/>
          <a:ext cx="838200" cy="1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87671</xdr:rowOff>
    </xdr:from>
    <xdr:to>
      <xdr:col>81</xdr:col>
      <xdr:colOff>50800</xdr:colOff>
      <xdr:row>78</xdr:row>
      <xdr:rowOff>13906</xdr:rowOff>
    </xdr:to>
    <xdr:cxnSp macro="">
      <xdr:nvCxnSpPr>
        <xdr:cNvPr id="625" name="直線コネクタ 624"/>
        <xdr:cNvCxnSpPr/>
      </xdr:nvCxnSpPr>
      <xdr:spPr>
        <a:xfrm>
          <a:off x="14592300" y="13289321"/>
          <a:ext cx="889000" cy="9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87671</xdr:rowOff>
    </xdr:from>
    <xdr:to>
      <xdr:col>76</xdr:col>
      <xdr:colOff>114300</xdr:colOff>
      <xdr:row>78</xdr:row>
      <xdr:rowOff>14866</xdr:rowOff>
    </xdr:to>
    <xdr:cxnSp macro="">
      <xdr:nvCxnSpPr>
        <xdr:cNvPr id="628" name="直線コネクタ 627"/>
        <xdr:cNvCxnSpPr/>
      </xdr:nvCxnSpPr>
      <xdr:spPr>
        <a:xfrm flipV="1">
          <a:off x="13703300" y="13289321"/>
          <a:ext cx="889000" cy="9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30471</xdr:rowOff>
    </xdr:from>
    <xdr:to>
      <xdr:col>71</xdr:col>
      <xdr:colOff>177800</xdr:colOff>
      <xdr:row>78</xdr:row>
      <xdr:rowOff>14866</xdr:rowOff>
    </xdr:to>
    <xdr:cxnSp macro="">
      <xdr:nvCxnSpPr>
        <xdr:cNvPr id="631" name="直線コネクタ 630"/>
        <xdr:cNvCxnSpPr/>
      </xdr:nvCxnSpPr>
      <xdr:spPr>
        <a:xfrm>
          <a:off x="12814300" y="13232121"/>
          <a:ext cx="889000" cy="15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5" name="テキスト ボックス 634"/>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154211</xdr:rowOff>
    </xdr:from>
    <xdr:to>
      <xdr:col>85</xdr:col>
      <xdr:colOff>177800</xdr:colOff>
      <xdr:row>77</xdr:row>
      <xdr:rowOff>84361</xdr:rowOff>
    </xdr:to>
    <xdr:sp macro="" textlink="">
      <xdr:nvSpPr>
        <xdr:cNvPr id="641" name="楕円 640"/>
        <xdr:cNvSpPr/>
      </xdr:nvSpPr>
      <xdr:spPr>
        <a:xfrm>
          <a:off x="16268700" y="131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132638</xdr:rowOff>
    </xdr:from>
    <xdr:ext cx="534377" cy="259045"/>
    <xdr:sp macro="" textlink="">
      <xdr:nvSpPr>
        <xdr:cNvPr id="642" name="公債費該当値テキスト"/>
        <xdr:cNvSpPr txBox="1"/>
      </xdr:nvSpPr>
      <xdr:spPr>
        <a:xfrm>
          <a:off x="16370300" y="131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134556</xdr:rowOff>
    </xdr:from>
    <xdr:to>
      <xdr:col>81</xdr:col>
      <xdr:colOff>101600</xdr:colOff>
      <xdr:row>78</xdr:row>
      <xdr:rowOff>64706</xdr:rowOff>
    </xdr:to>
    <xdr:sp macro="" textlink="">
      <xdr:nvSpPr>
        <xdr:cNvPr id="643" name="楕円 642"/>
        <xdr:cNvSpPr/>
      </xdr:nvSpPr>
      <xdr:spPr>
        <a:xfrm>
          <a:off x="15430500" y="133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55833</xdr:rowOff>
    </xdr:from>
    <xdr:ext cx="534377" cy="259045"/>
    <xdr:sp macro="" textlink="">
      <xdr:nvSpPr>
        <xdr:cNvPr id="644" name="テキスト ボックス 643"/>
        <xdr:cNvSpPr txBox="1"/>
      </xdr:nvSpPr>
      <xdr:spPr>
        <a:xfrm>
          <a:off x="15214111" y="134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36871</xdr:rowOff>
    </xdr:from>
    <xdr:to>
      <xdr:col>76</xdr:col>
      <xdr:colOff>165100</xdr:colOff>
      <xdr:row>77</xdr:row>
      <xdr:rowOff>138471</xdr:rowOff>
    </xdr:to>
    <xdr:sp macro="" textlink="">
      <xdr:nvSpPr>
        <xdr:cNvPr id="645" name="楕円 644"/>
        <xdr:cNvSpPr/>
      </xdr:nvSpPr>
      <xdr:spPr>
        <a:xfrm>
          <a:off x="14541500" y="132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129598</xdr:rowOff>
    </xdr:from>
    <xdr:ext cx="534377" cy="259045"/>
    <xdr:sp macro="" textlink="">
      <xdr:nvSpPr>
        <xdr:cNvPr id="646" name="テキスト ボックス 645"/>
        <xdr:cNvSpPr txBox="1"/>
      </xdr:nvSpPr>
      <xdr:spPr>
        <a:xfrm>
          <a:off x="14325111" y="1333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135516</xdr:rowOff>
    </xdr:from>
    <xdr:to>
      <xdr:col>72</xdr:col>
      <xdr:colOff>38100</xdr:colOff>
      <xdr:row>78</xdr:row>
      <xdr:rowOff>65666</xdr:rowOff>
    </xdr:to>
    <xdr:sp macro="" textlink="">
      <xdr:nvSpPr>
        <xdr:cNvPr id="647" name="楕円 646"/>
        <xdr:cNvSpPr/>
      </xdr:nvSpPr>
      <xdr:spPr>
        <a:xfrm>
          <a:off x="13652500" y="133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56793</xdr:rowOff>
    </xdr:from>
    <xdr:ext cx="534377" cy="259045"/>
    <xdr:sp macro="" textlink="">
      <xdr:nvSpPr>
        <xdr:cNvPr id="648" name="テキスト ボックス 647"/>
        <xdr:cNvSpPr txBox="1"/>
      </xdr:nvSpPr>
      <xdr:spPr>
        <a:xfrm>
          <a:off x="13436111" y="1342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151121</xdr:rowOff>
    </xdr:from>
    <xdr:to>
      <xdr:col>67</xdr:col>
      <xdr:colOff>101600</xdr:colOff>
      <xdr:row>77</xdr:row>
      <xdr:rowOff>81271</xdr:rowOff>
    </xdr:to>
    <xdr:sp macro="" textlink="">
      <xdr:nvSpPr>
        <xdr:cNvPr id="649" name="楕円 648"/>
        <xdr:cNvSpPr/>
      </xdr:nvSpPr>
      <xdr:spPr>
        <a:xfrm>
          <a:off x="12763500" y="131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72398</xdr:rowOff>
    </xdr:from>
    <xdr:ext cx="534377" cy="259045"/>
    <xdr:sp macro="" textlink="">
      <xdr:nvSpPr>
        <xdr:cNvPr id="650" name="テキスト ボックス 649"/>
        <xdr:cNvSpPr txBox="1"/>
      </xdr:nvSpPr>
      <xdr:spPr>
        <a:xfrm>
          <a:off x="12547111" y="132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15900</xdr:rowOff>
    </xdr:from>
    <xdr:to>
      <xdr:col>85</xdr:col>
      <xdr:colOff>127000</xdr:colOff>
      <xdr:row>99</xdr:row>
      <xdr:rowOff>62584</xdr:rowOff>
    </xdr:to>
    <xdr:cxnSp macro="">
      <xdr:nvCxnSpPr>
        <xdr:cNvPr id="681" name="直線コネクタ 680"/>
        <xdr:cNvCxnSpPr/>
      </xdr:nvCxnSpPr>
      <xdr:spPr>
        <a:xfrm flipV="1">
          <a:off x="15481300" y="16989450"/>
          <a:ext cx="838200" cy="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62584</xdr:rowOff>
    </xdr:from>
    <xdr:to>
      <xdr:col>81</xdr:col>
      <xdr:colOff>50800</xdr:colOff>
      <xdr:row>99</xdr:row>
      <xdr:rowOff>63644</xdr:rowOff>
    </xdr:to>
    <xdr:cxnSp macro="">
      <xdr:nvCxnSpPr>
        <xdr:cNvPr id="684" name="直線コネクタ 683"/>
        <xdr:cNvCxnSpPr/>
      </xdr:nvCxnSpPr>
      <xdr:spPr>
        <a:xfrm flipV="1">
          <a:off x="14592300" y="17036134"/>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63644</xdr:rowOff>
    </xdr:from>
    <xdr:to>
      <xdr:col>76</xdr:col>
      <xdr:colOff>114300</xdr:colOff>
      <xdr:row>99</xdr:row>
      <xdr:rowOff>77496</xdr:rowOff>
    </xdr:to>
    <xdr:cxnSp macro="">
      <xdr:nvCxnSpPr>
        <xdr:cNvPr id="687" name="直線コネクタ 686"/>
        <xdr:cNvCxnSpPr/>
      </xdr:nvCxnSpPr>
      <xdr:spPr>
        <a:xfrm flipV="1">
          <a:off x="13703300" y="17037194"/>
          <a:ext cx="889000" cy="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22929</xdr:rowOff>
    </xdr:from>
    <xdr:to>
      <xdr:col>71</xdr:col>
      <xdr:colOff>177800</xdr:colOff>
      <xdr:row>99</xdr:row>
      <xdr:rowOff>77496</xdr:rowOff>
    </xdr:to>
    <xdr:cxnSp macro="">
      <xdr:nvCxnSpPr>
        <xdr:cNvPr id="690" name="直線コネクタ 689"/>
        <xdr:cNvCxnSpPr/>
      </xdr:nvCxnSpPr>
      <xdr:spPr>
        <a:xfrm>
          <a:off x="12814300" y="16996479"/>
          <a:ext cx="8890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136550</xdr:rowOff>
    </xdr:from>
    <xdr:to>
      <xdr:col>85</xdr:col>
      <xdr:colOff>177800</xdr:colOff>
      <xdr:row>99</xdr:row>
      <xdr:rowOff>66700</xdr:rowOff>
    </xdr:to>
    <xdr:sp macro="" textlink="">
      <xdr:nvSpPr>
        <xdr:cNvPr id="700" name="楕円 699"/>
        <xdr:cNvSpPr/>
      </xdr:nvSpPr>
      <xdr:spPr>
        <a:xfrm>
          <a:off x="16268700" y="1693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95927</xdr:rowOff>
    </xdr:from>
    <xdr:ext cx="534377" cy="259045"/>
    <xdr:sp macro="" textlink="">
      <xdr:nvSpPr>
        <xdr:cNvPr id="701" name="積立金該当値テキスト"/>
        <xdr:cNvSpPr txBox="1"/>
      </xdr:nvSpPr>
      <xdr:spPr>
        <a:xfrm>
          <a:off x="16370300" y="167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11784</xdr:rowOff>
    </xdr:from>
    <xdr:to>
      <xdr:col>81</xdr:col>
      <xdr:colOff>101600</xdr:colOff>
      <xdr:row>99</xdr:row>
      <xdr:rowOff>113384</xdr:rowOff>
    </xdr:to>
    <xdr:sp macro="" textlink="">
      <xdr:nvSpPr>
        <xdr:cNvPr id="702" name="楕円 701"/>
        <xdr:cNvSpPr/>
      </xdr:nvSpPr>
      <xdr:spPr>
        <a:xfrm>
          <a:off x="15430500" y="169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104511</xdr:rowOff>
    </xdr:from>
    <xdr:ext cx="534377" cy="259045"/>
    <xdr:sp macro="" textlink="">
      <xdr:nvSpPr>
        <xdr:cNvPr id="703" name="テキスト ボックス 702"/>
        <xdr:cNvSpPr txBox="1"/>
      </xdr:nvSpPr>
      <xdr:spPr>
        <a:xfrm>
          <a:off x="15214111" y="170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12844</xdr:rowOff>
    </xdr:from>
    <xdr:to>
      <xdr:col>76</xdr:col>
      <xdr:colOff>165100</xdr:colOff>
      <xdr:row>99</xdr:row>
      <xdr:rowOff>114444</xdr:rowOff>
    </xdr:to>
    <xdr:sp macro="" textlink="">
      <xdr:nvSpPr>
        <xdr:cNvPr id="704" name="楕円 703"/>
        <xdr:cNvSpPr/>
      </xdr:nvSpPr>
      <xdr:spPr>
        <a:xfrm>
          <a:off x="14541500" y="169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105571</xdr:rowOff>
    </xdr:from>
    <xdr:ext cx="534377" cy="259045"/>
    <xdr:sp macro="" textlink="">
      <xdr:nvSpPr>
        <xdr:cNvPr id="705" name="テキスト ボックス 704"/>
        <xdr:cNvSpPr txBox="1"/>
      </xdr:nvSpPr>
      <xdr:spPr>
        <a:xfrm>
          <a:off x="14325111" y="1707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26696</xdr:rowOff>
    </xdr:from>
    <xdr:to>
      <xdr:col>72</xdr:col>
      <xdr:colOff>38100</xdr:colOff>
      <xdr:row>99</xdr:row>
      <xdr:rowOff>128296</xdr:rowOff>
    </xdr:to>
    <xdr:sp macro="" textlink="">
      <xdr:nvSpPr>
        <xdr:cNvPr id="706" name="楕円 705"/>
        <xdr:cNvSpPr/>
      </xdr:nvSpPr>
      <xdr:spPr>
        <a:xfrm>
          <a:off x="13652500" y="170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119423</xdr:rowOff>
    </xdr:from>
    <xdr:ext cx="534377" cy="259045"/>
    <xdr:sp macro="" textlink="">
      <xdr:nvSpPr>
        <xdr:cNvPr id="707" name="テキスト ボックス 706"/>
        <xdr:cNvSpPr txBox="1"/>
      </xdr:nvSpPr>
      <xdr:spPr>
        <a:xfrm>
          <a:off x="13436111" y="170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143579</xdr:rowOff>
    </xdr:from>
    <xdr:to>
      <xdr:col>67</xdr:col>
      <xdr:colOff>101600</xdr:colOff>
      <xdr:row>99</xdr:row>
      <xdr:rowOff>73729</xdr:rowOff>
    </xdr:to>
    <xdr:sp macro="" textlink="">
      <xdr:nvSpPr>
        <xdr:cNvPr id="708" name="楕円 707"/>
        <xdr:cNvSpPr/>
      </xdr:nvSpPr>
      <xdr:spPr>
        <a:xfrm>
          <a:off x="12763500" y="169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64856</xdr:rowOff>
    </xdr:from>
    <xdr:ext cx="534377" cy="259045"/>
    <xdr:sp macro="" textlink="">
      <xdr:nvSpPr>
        <xdr:cNvPr id="709" name="テキスト ボックス 708"/>
        <xdr:cNvSpPr txBox="1"/>
      </xdr:nvSpPr>
      <xdr:spPr>
        <a:xfrm>
          <a:off x="12547111" y="1703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98444</xdr:rowOff>
    </xdr:from>
    <xdr:to>
      <xdr:col>116</xdr:col>
      <xdr:colOff>63500</xdr:colOff>
      <xdr:row>59</xdr:row>
      <xdr:rowOff>98542</xdr:rowOff>
    </xdr:to>
    <xdr:cxnSp macro="">
      <xdr:nvCxnSpPr>
        <xdr:cNvPr id="793" name="直線コネクタ 792"/>
        <xdr:cNvCxnSpPr/>
      </xdr:nvCxnSpPr>
      <xdr:spPr>
        <a:xfrm flipV="1">
          <a:off x="21323300" y="10213994"/>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98461</xdr:rowOff>
    </xdr:from>
    <xdr:to>
      <xdr:col>111</xdr:col>
      <xdr:colOff>177800</xdr:colOff>
      <xdr:row>59</xdr:row>
      <xdr:rowOff>98542</xdr:rowOff>
    </xdr:to>
    <xdr:cxnSp macro="">
      <xdr:nvCxnSpPr>
        <xdr:cNvPr id="796" name="直線コネクタ 795"/>
        <xdr:cNvCxnSpPr/>
      </xdr:nvCxnSpPr>
      <xdr:spPr>
        <a:xfrm>
          <a:off x="20434300" y="10214011"/>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98461</xdr:rowOff>
    </xdr:from>
    <xdr:to>
      <xdr:col>107</xdr:col>
      <xdr:colOff>50800</xdr:colOff>
      <xdr:row>59</xdr:row>
      <xdr:rowOff>98471</xdr:rowOff>
    </xdr:to>
    <xdr:cxnSp macro="">
      <xdr:nvCxnSpPr>
        <xdr:cNvPr id="799" name="直線コネクタ 798"/>
        <xdr:cNvCxnSpPr/>
      </xdr:nvCxnSpPr>
      <xdr:spPr>
        <a:xfrm flipV="1">
          <a:off x="19545300" y="10214011"/>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98434</xdr:rowOff>
    </xdr:from>
    <xdr:to>
      <xdr:col>102</xdr:col>
      <xdr:colOff>114300</xdr:colOff>
      <xdr:row>59</xdr:row>
      <xdr:rowOff>98471</xdr:rowOff>
    </xdr:to>
    <xdr:cxnSp macro="">
      <xdr:nvCxnSpPr>
        <xdr:cNvPr id="802" name="直線コネクタ 801"/>
        <xdr:cNvCxnSpPr/>
      </xdr:nvCxnSpPr>
      <xdr:spPr>
        <a:xfrm>
          <a:off x="18656300" y="10213984"/>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156718</xdr:rowOff>
    </xdr:from>
    <xdr:ext cx="469744" cy="259045"/>
    <xdr:sp macro="" textlink="">
      <xdr:nvSpPr>
        <xdr:cNvPr id="806" name="テキスト ボックス 805"/>
        <xdr:cNvSpPr txBox="1"/>
      </xdr:nvSpPr>
      <xdr:spPr>
        <a:xfrm>
          <a:off x="18421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47644</xdr:rowOff>
    </xdr:from>
    <xdr:to>
      <xdr:col>116</xdr:col>
      <xdr:colOff>114300</xdr:colOff>
      <xdr:row>59</xdr:row>
      <xdr:rowOff>149244</xdr:rowOff>
    </xdr:to>
    <xdr:sp macro="" textlink="">
      <xdr:nvSpPr>
        <xdr:cNvPr id="812" name="楕円 811"/>
        <xdr:cNvSpPr/>
      </xdr:nvSpPr>
      <xdr:spPr>
        <a:xfrm>
          <a:off x="22110700" y="101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378565" cy="259045"/>
    <xdr:sp macro="" textlink="">
      <xdr:nvSpPr>
        <xdr:cNvPr id="813" name="貸付金該当値テキスト"/>
        <xdr:cNvSpPr txBox="1"/>
      </xdr:nvSpPr>
      <xdr:spPr>
        <a:xfrm>
          <a:off x="22212300" y="1013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47742</xdr:rowOff>
    </xdr:from>
    <xdr:to>
      <xdr:col>112</xdr:col>
      <xdr:colOff>38100</xdr:colOff>
      <xdr:row>59</xdr:row>
      <xdr:rowOff>149342</xdr:rowOff>
    </xdr:to>
    <xdr:sp macro="" textlink="">
      <xdr:nvSpPr>
        <xdr:cNvPr id="814" name="楕円 813"/>
        <xdr:cNvSpPr/>
      </xdr:nvSpPr>
      <xdr:spPr>
        <a:xfrm>
          <a:off x="21272500" y="101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140469</xdr:rowOff>
    </xdr:from>
    <xdr:ext cx="378565" cy="259045"/>
    <xdr:sp macro="" textlink="">
      <xdr:nvSpPr>
        <xdr:cNvPr id="815" name="テキスト ボックス 814"/>
        <xdr:cNvSpPr txBox="1"/>
      </xdr:nvSpPr>
      <xdr:spPr>
        <a:xfrm>
          <a:off x="21134017" y="1025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47661</xdr:rowOff>
    </xdr:from>
    <xdr:to>
      <xdr:col>107</xdr:col>
      <xdr:colOff>101600</xdr:colOff>
      <xdr:row>59</xdr:row>
      <xdr:rowOff>149261</xdr:rowOff>
    </xdr:to>
    <xdr:sp macro="" textlink="">
      <xdr:nvSpPr>
        <xdr:cNvPr id="816" name="楕円 815"/>
        <xdr:cNvSpPr/>
      </xdr:nvSpPr>
      <xdr:spPr>
        <a:xfrm>
          <a:off x="20383500" y="101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140388</xdr:rowOff>
    </xdr:from>
    <xdr:ext cx="378565" cy="259045"/>
    <xdr:sp macro="" textlink="">
      <xdr:nvSpPr>
        <xdr:cNvPr id="817" name="テキスト ボックス 816"/>
        <xdr:cNvSpPr txBox="1"/>
      </xdr:nvSpPr>
      <xdr:spPr>
        <a:xfrm>
          <a:off x="20245017" y="1025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47671</xdr:rowOff>
    </xdr:from>
    <xdr:to>
      <xdr:col>102</xdr:col>
      <xdr:colOff>165100</xdr:colOff>
      <xdr:row>59</xdr:row>
      <xdr:rowOff>149271</xdr:rowOff>
    </xdr:to>
    <xdr:sp macro="" textlink="">
      <xdr:nvSpPr>
        <xdr:cNvPr id="818" name="楕円 817"/>
        <xdr:cNvSpPr/>
      </xdr:nvSpPr>
      <xdr:spPr>
        <a:xfrm>
          <a:off x="19494500" y="101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140398</xdr:rowOff>
    </xdr:from>
    <xdr:ext cx="378565" cy="259045"/>
    <xdr:sp macro="" textlink="">
      <xdr:nvSpPr>
        <xdr:cNvPr id="819" name="テキスト ボックス 818"/>
        <xdr:cNvSpPr txBox="1"/>
      </xdr:nvSpPr>
      <xdr:spPr>
        <a:xfrm>
          <a:off x="19356017" y="10255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47634</xdr:rowOff>
    </xdr:from>
    <xdr:to>
      <xdr:col>98</xdr:col>
      <xdr:colOff>38100</xdr:colOff>
      <xdr:row>59</xdr:row>
      <xdr:rowOff>149234</xdr:rowOff>
    </xdr:to>
    <xdr:sp macro="" textlink="">
      <xdr:nvSpPr>
        <xdr:cNvPr id="820" name="楕円 819"/>
        <xdr:cNvSpPr/>
      </xdr:nvSpPr>
      <xdr:spPr>
        <a:xfrm>
          <a:off x="18605500" y="101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140361</xdr:rowOff>
    </xdr:from>
    <xdr:ext cx="378565" cy="259045"/>
    <xdr:sp macro="" textlink="">
      <xdr:nvSpPr>
        <xdr:cNvPr id="821" name="テキスト ボックス 820"/>
        <xdr:cNvSpPr txBox="1"/>
      </xdr:nvSpPr>
      <xdr:spPr>
        <a:xfrm>
          <a:off x="18467017" y="1025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135852</xdr:rowOff>
    </xdr:from>
    <xdr:to>
      <xdr:col>116</xdr:col>
      <xdr:colOff>63500</xdr:colOff>
      <xdr:row>77</xdr:row>
      <xdr:rowOff>6871</xdr:rowOff>
    </xdr:to>
    <xdr:cxnSp macro="">
      <xdr:nvCxnSpPr>
        <xdr:cNvPr id="851" name="直線コネクタ 850"/>
        <xdr:cNvCxnSpPr/>
      </xdr:nvCxnSpPr>
      <xdr:spPr>
        <a:xfrm>
          <a:off x="21323300" y="13166052"/>
          <a:ext cx="8382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90208</xdr:rowOff>
    </xdr:from>
    <xdr:to>
      <xdr:col>111</xdr:col>
      <xdr:colOff>177800</xdr:colOff>
      <xdr:row>76</xdr:row>
      <xdr:rowOff>135852</xdr:rowOff>
    </xdr:to>
    <xdr:cxnSp macro="">
      <xdr:nvCxnSpPr>
        <xdr:cNvPr id="854" name="直線コネクタ 853"/>
        <xdr:cNvCxnSpPr/>
      </xdr:nvCxnSpPr>
      <xdr:spPr>
        <a:xfrm>
          <a:off x="20434300" y="12777508"/>
          <a:ext cx="889000" cy="3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90208</xdr:rowOff>
    </xdr:from>
    <xdr:to>
      <xdr:col>107</xdr:col>
      <xdr:colOff>50800</xdr:colOff>
      <xdr:row>76</xdr:row>
      <xdr:rowOff>8204</xdr:rowOff>
    </xdr:to>
    <xdr:cxnSp macro="">
      <xdr:nvCxnSpPr>
        <xdr:cNvPr id="857" name="直線コネクタ 856"/>
        <xdr:cNvCxnSpPr/>
      </xdr:nvCxnSpPr>
      <xdr:spPr>
        <a:xfrm flipV="1">
          <a:off x="19545300" y="12777508"/>
          <a:ext cx="889000" cy="26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157048</xdr:rowOff>
    </xdr:from>
    <xdr:to>
      <xdr:col>102</xdr:col>
      <xdr:colOff>114300</xdr:colOff>
      <xdr:row>76</xdr:row>
      <xdr:rowOff>8204</xdr:rowOff>
    </xdr:to>
    <xdr:cxnSp macro="">
      <xdr:nvCxnSpPr>
        <xdr:cNvPr id="860" name="直線コネクタ 859"/>
        <xdr:cNvCxnSpPr/>
      </xdr:nvCxnSpPr>
      <xdr:spPr>
        <a:xfrm>
          <a:off x="18656300" y="13015798"/>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90567</xdr:rowOff>
    </xdr:from>
    <xdr:ext cx="534377" cy="259045"/>
    <xdr:sp macro="" textlink="">
      <xdr:nvSpPr>
        <xdr:cNvPr id="864" name="テキスト ボックス 863"/>
        <xdr:cNvSpPr txBox="1"/>
      </xdr:nvSpPr>
      <xdr:spPr>
        <a:xfrm>
          <a:off x="18389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127521</xdr:rowOff>
    </xdr:from>
    <xdr:to>
      <xdr:col>116</xdr:col>
      <xdr:colOff>114300</xdr:colOff>
      <xdr:row>77</xdr:row>
      <xdr:rowOff>57671</xdr:rowOff>
    </xdr:to>
    <xdr:sp macro="" textlink="">
      <xdr:nvSpPr>
        <xdr:cNvPr id="870" name="楕円 869"/>
        <xdr:cNvSpPr/>
      </xdr:nvSpPr>
      <xdr:spPr>
        <a:xfrm>
          <a:off x="22110700" y="131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105948</xdr:rowOff>
    </xdr:from>
    <xdr:ext cx="534377" cy="259045"/>
    <xdr:sp macro="" textlink="">
      <xdr:nvSpPr>
        <xdr:cNvPr id="871" name="繰出金該当値テキスト"/>
        <xdr:cNvSpPr txBox="1"/>
      </xdr:nvSpPr>
      <xdr:spPr>
        <a:xfrm>
          <a:off x="22212300" y="131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85052</xdr:rowOff>
    </xdr:from>
    <xdr:to>
      <xdr:col>112</xdr:col>
      <xdr:colOff>38100</xdr:colOff>
      <xdr:row>77</xdr:row>
      <xdr:rowOff>15202</xdr:rowOff>
    </xdr:to>
    <xdr:sp macro="" textlink="">
      <xdr:nvSpPr>
        <xdr:cNvPr id="872" name="楕円 871"/>
        <xdr:cNvSpPr/>
      </xdr:nvSpPr>
      <xdr:spPr>
        <a:xfrm>
          <a:off x="21272500" y="131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6329</xdr:rowOff>
    </xdr:from>
    <xdr:ext cx="534377" cy="259045"/>
    <xdr:sp macro="" textlink="">
      <xdr:nvSpPr>
        <xdr:cNvPr id="873" name="テキスト ボックス 872"/>
        <xdr:cNvSpPr txBox="1"/>
      </xdr:nvSpPr>
      <xdr:spPr>
        <a:xfrm>
          <a:off x="21056111" y="132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39408</xdr:rowOff>
    </xdr:from>
    <xdr:to>
      <xdr:col>107</xdr:col>
      <xdr:colOff>101600</xdr:colOff>
      <xdr:row>74</xdr:row>
      <xdr:rowOff>141008</xdr:rowOff>
    </xdr:to>
    <xdr:sp macro="" textlink="">
      <xdr:nvSpPr>
        <xdr:cNvPr id="874" name="楕円 873"/>
        <xdr:cNvSpPr/>
      </xdr:nvSpPr>
      <xdr:spPr>
        <a:xfrm>
          <a:off x="20383500" y="127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157535</xdr:rowOff>
    </xdr:from>
    <xdr:ext cx="534377" cy="259045"/>
    <xdr:sp macro="" textlink="">
      <xdr:nvSpPr>
        <xdr:cNvPr id="875" name="テキスト ボックス 874"/>
        <xdr:cNvSpPr txBox="1"/>
      </xdr:nvSpPr>
      <xdr:spPr>
        <a:xfrm>
          <a:off x="20167111" y="125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128854</xdr:rowOff>
    </xdr:from>
    <xdr:to>
      <xdr:col>102</xdr:col>
      <xdr:colOff>165100</xdr:colOff>
      <xdr:row>76</xdr:row>
      <xdr:rowOff>59004</xdr:rowOff>
    </xdr:to>
    <xdr:sp macro="" textlink="">
      <xdr:nvSpPr>
        <xdr:cNvPr id="876" name="楕円 875"/>
        <xdr:cNvSpPr/>
      </xdr:nvSpPr>
      <xdr:spPr>
        <a:xfrm>
          <a:off x="19494500" y="129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50131</xdr:rowOff>
    </xdr:from>
    <xdr:ext cx="534377" cy="259045"/>
    <xdr:sp macro="" textlink="">
      <xdr:nvSpPr>
        <xdr:cNvPr id="877" name="テキスト ボックス 876"/>
        <xdr:cNvSpPr txBox="1"/>
      </xdr:nvSpPr>
      <xdr:spPr>
        <a:xfrm>
          <a:off x="19278111" y="130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106249</xdr:rowOff>
    </xdr:from>
    <xdr:to>
      <xdr:col>98</xdr:col>
      <xdr:colOff>38100</xdr:colOff>
      <xdr:row>76</xdr:row>
      <xdr:rowOff>36398</xdr:rowOff>
    </xdr:to>
    <xdr:sp macro="" textlink="">
      <xdr:nvSpPr>
        <xdr:cNvPr id="878" name="楕円 877"/>
        <xdr:cNvSpPr/>
      </xdr:nvSpPr>
      <xdr:spPr>
        <a:xfrm>
          <a:off x="18605500" y="129649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52926</xdr:rowOff>
    </xdr:from>
    <xdr:ext cx="534377" cy="259045"/>
    <xdr:sp macro="" textlink="">
      <xdr:nvSpPr>
        <xdr:cNvPr id="879" name="テキスト ボックス 878"/>
        <xdr:cNvSpPr txBox="1"/>
      </xdr:nvSpPr>
      <xdr:spPr>
        <a:xfrm>
          <a:off x="18389111" y="1274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歳出決算総額の住民一人当たりの総額は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571,065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円となっている。主な構成項目となっている人件費は、住民一人当たりの総額は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93,207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近年減少傾向となっている。これは、民間委託に移行している事業もあるためである。しかし、類似団体平均を微減で推移していた物件費が近年増加傾向にある。民間委託による物件費の増加も考えられるが、ふるさと納税に係る手数料の増加等も影響しているため、常にコスト意識を持って行政事務にあたるよう職員に意識づけを行っていきたい。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道路補修計画に伴う補修工事、宮ノ西団地駐車場造成工事、豊栄のさと駐車場第二期工事および日栄小学校駐車場工事により、増加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している。繰出金については、介護および後期高齢者医療に係る保険事業の繰出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ては、銀行等引受債の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7,349
7,179
7.80
4,339,640
4,196,755
134,263
2,306,429
1,828,006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107188</xdr:rowOff>
    </xdr:from>
    <xdr:to>
      <xdr:col>24</xdr:col>
      <xdr:colOff>63500</xdr:colOff>
      <xdr:row>35</xdr:row>
      <xdr:rowOff>120269</xdr:rowOff>
    </xdr:to>
    <xdr:cxnSp macro="">
      <xdr:nvCxnSpPr>
        <xdr:cNvPr id="61" name="直線コネクタ 60"/>
        <xdr:cNvCxnSpPr/>
      </xdr:nvCxnSpPr>
      <xdr:spPr>
        <a:xfrm flipV="1">
          <a:off x="3797300" y="6107938"/>
          <a:ext cx="8382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58928</xdr:rowOff>
    </xdr:from>
    <xdr:to>
      <xdr:col>19</xdr:col>
      <xdr:colOff>177800</xdr:colOff>
      <xdr:row>35</xdr:row>
      <xdr:rowOff>120269</xdr:rowOff>
    </xdr:to>
    <xdr:cxnSp macro="">
      <xdr:nvCxnSpPr>
        <xdr:cNvPr id="64" name="直線コネクタ 63"/>
        <xdr:cNvCxnSpPr/>
      </xdr:nvCxnSpPr>
      <xdr:spPr>
        <a:xfrm>
          <a:off x="2908300" y="6059678"/>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20320</xdr:rowOff>
    </xdr:from>
    <xdr:to>
      <xdr:col>15</xdr:col>
      <xdr:colOff>50800</xdr:colOff>
      <xdr:row>35</xdr:row>
      <xdr:rowOff>58928</xdr:rowOff>
    </xdr:to>
    <xdr:cxnSp macro="">
      <xdr:nvCxnSpPr>
        <xdr:cNvPr id="67" name="直線コネクタ 66"/>
        <xdr:cNvCxnSpPr/>
      </xdr:nvCxnSpPr>
      <xdr:spPr>
        <a:xfrm>
          <a:off x="2019300" y="60210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20320</xdr:rowOff>
    </xdr:from>
    <xdr:to>
      <xdr:col>10</xdr:col>
      <xdr:colOff>114300</xdr:colOff>
      <xdr:row>35</xdr:row>
      <xdr:rowOff>86487</xdr:rowOff>
    </xdr:to>
    <xdr:cxnSp macro="">
      <xdr:nvCxnSpPr>
        <xdr:cNvPr id="70" name="直線コネクタ 69"/>
        <xdr:cNvCxnSpPr/>
      </xdr:nvCxnSpPr>
      <xdr:spPr>
        <a:xfrm flipV="1">
          <a:off x="1130300" y="6021070"/>
          <a:ext cx="8890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97172</xdr:rowOff>
    </xdr:from>
    <xdr:ext cx="469744" cy="259045"/>
    <xdr:sp macro="" textlink="">
      <xdr:nvSpPr>
        <xdr:cNvPr id="74" name="テキスト ボックス 73"/>
        <xdr:cNvSpPr txBox="1"/>
      </xdr:nvSpPr>
      <xdr:spPr>
        <a:xfrm>
          <a:off x="895428"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56388</xdr:rowOff>
    </xdr:from>
    <xdr:to>
      <xdr:col>24</xdr:col>
      <xdr:colOff>114300</xdr:colOff>
      <xdr:row>35</xdr:row>
      <xdr:rowOff>157988</xdr:rowOff>
    </xdr:to>
    <xdr:sp macro="" textlink="">
      <xdr:nvSpPr>
        <xdr:cNvPr id="80" name="楕円 79"/>
        <xdr:cNvSpPr/>
      </xdr:nvSpPr>
      <xdr:spPr>
        <a:xfrm>
          <a:off x="4584700" y="60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34815</xdr:rowOff>
    </xdr:from>
    <xdr:ext cx="469744" cy="259045"/>
    <xdr:sp macro="" textlink="">
      <xdr:nvSpPr>
        <xdr:cNvPr id="81" name="議会費該当値テキスト"/>
        <xdr:cNvSpPr txBox="1"/>
      </xdr:nvSpPr>
      <xdr:spPr>
        <a:xfrm>
          <a:off x="4686300" y="603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69469</xdr:rowOff>
    </xdr:from>
    <xdr:to>
      <xdr:col>20</xdr:col>
      <xdr:colOff>38100</xdr:colOff>
      <xdr:row>35</xdr:row>
      <xdr:rowOff>171069</xdr:rowOff>
    </xdr:to>
    <xdr:sp macro="" textlink="">
      <xdr:nvSpPr>
        <xdr:cNvPr id="82" name="楕円 81"/>
        <xdr:cNvSpPr/>
      </xdr:nvSpPr>
      <xdr:spPr>
        <a:xfrm>
          <a:off x="3746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162196</xdr:rowOff>
    </xdr:from>
    <xdr:ext cx="469744" cy="259045"/>
    <xdr:sp macro="" textlink="">
      <xdr:nvSpPr>
        <xdr:cNvPr id="83" name="テキスト ボックス 82"/>
        <xdr:cNvSpPr txBox="1"/>
      </xdr:nvSpPr>
      <xdr:spPr>
        <a:xfrm>
          <a:off x="3562428" y="61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xdr:rowOff>
    </xdr:from>
    <xdr:to>
      <xdr:col>15</xdr:col>
      <xdr:colOff>101600</xdr:colOff>
      <xdr:row>35</xdr:row>
      <xdr:rowOff>109728</xdr:rowOff>
    </xdr:to>
    <xdr:sp macro="" textlink="">
      <xdr:nvSpPr>
        <xdr:cNvPr id="84" name="楕円 83"/>
        <xdr:cNvSpPr/>
      </xdr:nvSpPr>
      <xdr:spPr>
        <a:xfrm>
          <a:off x="2857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100855</xdr:rowOff>
    </xdr:from>
    <xdr:ext cx="469744" cy="259045"/>
    <xdr:sp macro="" textlink="">
      <xdr:nvSpPr>
        <xdr:cNvPr id="85" name="テキスト ボックス 84"/>
        <xdr:cNvSpPr txBox="1"/>
      </xdr:nvSpPr>
      <xdr:spPr>
        <a:xfrm>
          <a:off x="2673428"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140970</xdr:rowOff>
    </xdr:from>
    <xdr:to>
      <xdr:col>10</xdr:col>
      <xdr:colOff>165100</xdr:colOff>
      <xdr:row>35</xdr:row>
      <xdr:rowOff>71120</xdr:rowOff>
    </xdr:to>
    <xdr:sp macro="" textlink="">
      <xdr:nvSpPr>
        <xdr:cNvPr id="86" name="楕円 85"/>
        <xdr:cNvSpPr/>
      </xdr:nvSpPr>
      <xdr:spPr>
        <a:xfrm>
          <a:off x="19685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62247</xdr:rowOff>
    </xdr:from>
    <xdr:ext cx="469744" cy="259045"/>
    <xdr:sp macro="" textlink="">
      <xdr:nvSpPr>
        <xdr:cNvPr id="87" name="テキスト ボックス 86"/>
        <xdr:cNvSpPr txBox="1"/>
      </xdr:nvSpPr>
      <xdr:spPr>
        <a:xfrm>
          <a:off x="1784428" y="606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35687</xdr:rowOff>
    </xdr:from>
    <xdr:to>
      <xdr:col>6</xdr:col>
      <xdr:colOff>38100</xdr:colOff>
      <xdr:row>35</xdr:row>
      <xdr:rowOff>137287</xdr:rowOff>
    </xdr:to>
    <xdr:sp macro="" textlink="">
      <xdr:nvSpPr>
        <xdr:cNvPr id="88" name="楕円 87"/>
        <xdr:cNvSpPr/>
      </xdr:nvSpPr>
      <xdr:spPr>
        <a:xfrm>
          <a:off x="1079500" y="60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128414</xdr:rowOff>
    </xdr:from>
    <xdr:ext cx="469744" cy="259045"/>
    <xdr:sp macro="" textlink="">
      <xdr:nvSpPr>
        <xdr:cNvPr id="89" name="テキスト ボックス 88"/>
        <xdr:cNvSpPr txBox="1"/>
      </xdr:nvSpPr>
      <xdr:spPr>
        <a:xfrm>
          <a:off x="895428" y="61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60415</xdr:rowOff>
    </xdr:from>
    <xdr:to>
      <xdr:col>24</xdr:col>
      <xdr:colOff>63500</xdr:colOff>
      <xdr:row>58</xdr:row>
      <xdr:rowOff>97482</xdr:rowOff>
    </xdr:to>
    <xdr:cxnSp macro="">
      <xdr:nvCxnSpPr>
        <xdr:cNvPr id="118" name="直線コネクタ 117"/>
        <xdr:cNvCxnSpPr/>
      </xdr:nvCxnSpPr>
      <xdr:spPr>
        <a:xfrm flipV="1">
          <a:off x="3797300" y="10004515"/>
          <a:ext cx="838200" cy="3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97482</xdr:rowOff>
    </xdr:from>
    <xdr:to>
      <xdr:col>19</xdr:col>
      <xdr:colOff>177800</xdr:colOff>
      <xdr:row>58</xdr:row>
      <xdr:rowOff>108580</xdr:rowOff>
    </xdr:to>
    <xdr:cxnSp macro="">
      <xdr:nvCxnSpPr>
        <xdr:cNvPr id="121" name="直線コネクタ 120"/>
        <xdr:cNvCxnSpPr/>
      </xdr:nvCxnSpPr>
      <xdr:spPr>
        <a:xfrm flipV="1">
          <a:off x="2908300" y="10041582"/>
          <a:ext cx="889000" cy="1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108580</xdr:rowOff>
    </xdr:from>
    <xdr:to>
      <xdr:col>15</xdr:col>
      <xdr:colOff>50800</xdr:colOff>
      <xdr:row>58</xdr:row>
      <xdr:rowOff>129337</xdr:rowOff>
    </xdr:to>
    <xdr:cxnSp macro="">
      <xdr:nvCxnSpPr>
        <xdr:cNvPr id="124" name="直線コネクタ 123"/>
        <xdr:cNvCxnSpPr/>
      </xdr:nvCxnSpPr>
      <xdr:spPr>
        <a:xfrm flipV="1">
          <a:off x="2019300" y="10052680"/>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129337</xdr:rowOff>
    </xdr:from>
    <xdr:to>
      <xdr:col>10</xdr:col>
      <xdr:colOff>114300</xdr:colOff>
      <xdr:row>58</xdr:row>
      <xdr:rowOff>141817</xdr:rowOff>
    </xdr:to>
    <xdr:cxnSp macro="">
      <xdr:nvCxnSpPr>
        <xdr:cNvPr id="127" name="直線コネクタ 126"/>
        <xdr:cNvCxnSpPr/>
      </xdr:nvCxnSpPr>
      <xdr:spPr>
        <a:xfrm flipV="1">
          <a:off x="1130300" y="10073437"/>
          <a:ext cx="889000" cy="1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9615</xdr:rowOff>
    </xdr:from>
    <xdr:to>
      <xdr:col>24</xdr:col>
      <xdr:colOff>114300</xdr:colOff>
      <xdr:row>58</xdr:row>
      <xdr:rowOff>111215</xdr:rowOff>
    </xdr:to>
    <xdr:sp macro="" textlink="">
      <xdr:nvSpPr>
        <xdr:cNvPr id="137" name="楕円 136"/>
        <xdr:cNvSpPr/>
      </xdr:nvSpPr>
      <xdr:spPr>
        <a:xfrm>
          <a:off x="4584700" y="99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99010" cy="259045"/>
    <xdr:sp macro="" textlink="">
      <xdr:nvSpPr>
        <xdr:cNvPr id="138" name="総務費該当値テキスト"/>
        <xdr:cNvSpPr txBox="1"/>
      </xdr:nvSpPr>
      <xdr:spPr>
        <a:xfrm>
          <a:off x="4686300" y="99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46682</xdr:rowOff>
    </xdr:from>
    <xdr:to>
      <xdr:col>20</xdr:col>
      <xdr:colOff>38100</xdr:colOff>
      <xdr:row>58</xdr:row>
      <xdr:rowOff>148282</xdr:rowOff>
    </xdr:to>
    <xdr:sp macro="" textlink="">
      <xdr:nvSpPr>
        <xdr:cNvPr id="139" name="楕円 138"/>
        <xdr:cNvSpPr/>
      </xdr:nvSpPr>
      <xdr:spPr>
        <a:xfrm>
          <a:off x="3746500" y="99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139409</xdr:rowOff>
    </xdr:from>
    <xdr:ext cx="534377" cy="259045"/>
    <xdr:sp macro="" textlink="">
      <xdr:nvSpPr>
        <xdr:cNvPr id="140" name="テキスト ボックス 139"/>
        <xdr:cNvSpPr txBox="1"/>
      </xdr:nvSpPr>
      <xdr:spPr>
        <a:xfrm>
          <a:off x="3530111" y="100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57780</xdr:rowOff>
    </xdr:from>
    <xdr:to>
      <xdr:col>15</xdr:col>
      <xdr:colOff>101600</xdr:colOff>
      <xdr:row>58</xdr:row>
      <xdr:rowOff>159380</xdr:rowOff>
    </xdr:to>
    <xdr:sp macro="" textlink="">
      <xdr:nvSpPr>
        <xdr:cNvPr id="141" name="楕円 140"/>
        <xdr:cNvSpPr/>
      </xdr:nvSpPr>
      <xdr:spPr>
        <a:xfrm>
          <a:off x="2857500" y="100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150507</xdr:rowOff>
    </xdr:from>
    <xdr:ext cx="534377" cy="259045"/>
    <xdr:sp macro="" textlink="">
      <xdr:nvSpPr>
        <xdr:cNvPr id="142" name="テキスト ボックス 141"/>
        <xdr:cNvSpPr txBox="1"/>
      </xdr:nvSpPr>
      <xdr:spPr>
        <a:xfrm>
          <a:off x="2641111" y="100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78537</xdr:rowOff>
    </xdr:from>
    <xdr:to>
      <xdr:col>10</xdr:col>
      <xdr:colOff>165100</xdr:colOff>
      <xdr:row>59</xdr:row>
      <xdr:rowOff>8687</xdr:rowOff>
    </xdr:to>
    <xdr:sp macro="" textlink="">
      <xdr:nvSpPr>
        <xdr:cNvPr id="143" name="楕円 142"/>
        <xdr:cNvSpPr/>
      </xdr:nvSpPr>
      <xdr:spPr>
        <a:xfrm>
          <a:off x="1968500" y="100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171264</xdr:rowOff>
    </xdr:from>
    <xdr:ext cx="534377" cy="259045"/>
    <xdr:sp macro="" textlink="">
      <xdr:nvSpPr>
        <xdr:cNvPr id="144" name="テキスト ボックス 143"/>
        <xdr:cNvSpPr txBox="1"/>
      </xdr:nvSpPr>
      <xdr:spPr>
        <a:xfrm>
          <a:off x="1752111" y="101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91017</xdr:rowOff>
    </xdr:from>
    <xdr:to>
      <xdr:col>6</xdr:col>
      <xdr:colOff>38100</xdr:colOff>
      <xdr:row>59</xdr:row>
      <xdr:rowOff>21167</xdr:rowOff>
    </xdr:to>
    <xdr:sp macro="" textlink="">
      <xdr:nvSpPr>
        <xdr:cNvPr id="145" name="楕円 144"/>
        <xdr:cNvSpPr/>
      </xdr:nvSpPr>
      <xdr:spPr>
        <a:xfrm>
          <a:off x="1079500" y="100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12294</xdr:rowOff>
    </xdr:from>
    <xdr:ext cx="534377" cy="259045"/>
    <xdr:sp macro="" textlink="">
      <xdr:nvSpPr>
        <xdr:cNvPr id="146" name="テキスト ボックス 145"/>
        <xdr:cNvSpPr txBox="1"/>
      </xdr:nvSpPr>
      <xdr:spPr>
        <a:xfrm>
          <a:off x="863111" y="1012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33889</xdr:rowOff>
    </xdr:from>
    <xdr:to>
      <xdr:col>24</xdr:col>
      <xdr:colOff>63500</xdr:colOff>
      <xdr:row>76</xdr:row>
      <xdr:rowOff>54615</xdr:rowOff>
    </xdr:to>
    <xdr:cxnSp macro="">
      <xdr:nvCxnSpPr>
        <xdr:cNvPr id="176" name="直線コネクタ 175"/>
        <xdr:cNvCxnSpPr/>
      </xdr:nvCxnSpPr>
      <xdr:spPr>
        <a:xfrm>
          <a:off x="3797300" y="13064089"/>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33889</xdr:rowOff>
    </xdr:from>
    <xdr:to>
      <xdr:col>19</xdr:col>
      <xdr:colOff>177800</xdr:colOff>
      <xdr:row>76</xdr:row>
      <xdr:rowOff>63644</xdr:rowOff>
    </xdr:to>
    <xdr:cxnSp macro="">
      <xdr:nvCxnSpPr>
        <xdr:cNvPr id="179" name="直線コネクタ 178"/>
        <xdr:cNvCxnSpPr/>
      </xdr:nvCxnSpPr>
      <xdr:spPr>
        <a:xfrm flipV="1">
          <a:off x="2908300" y="13064089"/>
          <a:ext cx="889000" cy="2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63644</xdr:rowOff>
    </xdr:from>
    <xdr:to>
      <xdr:col>15</xdr:col>
      <xdr:colOff>50800</xdr:colOff>
      <xdr:row>76</xdr:row>
      <xdr:rowOff>128818</xdr:rowOff>
    </xdr:to>
    <xdr:cxnSp macro="">
      <xdr:nvCxnSpPr>
        <xdr:cNvPr id="182" name="直線コネクタ 181"/>
        <xdr:cNvCxnSpPr/>
      </xdr:nvCxnSpPr>
      <xdr:spPr>
        <a:xfrm flipV="1">
          <a:off x="2019300" y="13093844"/>
          <a:ext cx="8890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108702</xdr:rowOff>
    </xdr:from>
    <xdr:to>
      <xdr:col>10</xdr:col>
      <xdr:colOff>114300</xdr:colOff>
      <xdr:row>76</xdr:row>
      <xdr:rowOff>128818</xdr:rowOff>
    </xdr:to>
    <xdr:cxnSp macro="">
      <xdr:nvCxnSpPr>
        <xdr:cNvPr id="185" name="直線コネクタ 184"/>
        <xdr:cNvCxnSpPr/>
      </xdr:nvCxnSpPr>
      <xdr:spPr>
        <a:xfrm>
          <a:off x="1130300" y="12967452"/>
          <a:ext cx="889000" cy="19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30706</xdr:rowOff>
    </xdr:from>
    <xdr:ext cx="599010" cy="259045"/>
    <xdr:sp macro="" textlink="">
      <xdr:nvSpPr>
        <xdr:cNvPr id="189" name="テキスト ボックス 188"/>
        <xdr:cNvSpPr txBox="1"/>
      </xdr:nvSpPr>
      <xdr:spPr>
        <a:xfrm>
          <a:off x="830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3815</xdr:rowOff>
    </xdr:from>
    <xdr:to>
      <xdr:col>24</xdr:col>
      <xdr:colOff>114300</xdr:colOff>
      <xdr:row>76</xdr:row>
      <xdr:rowOff>105415</xdr:rowOff>
    </xdr:to>
    <xdr:sp macro="" textlink="">
      <xdr:nvSpPr>
        <xdr:cNvPr id="195" name="楕円 194"/>
        <xdr:cNvSpPr/>
      </xdr:nvSpPr>
      <xdr:spPr>
        <a:xfrm>
          <a:off x="4584700" y="130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26692</xdr:rowOff>
    </xdr:from>
    <xdr:ext cx="599010" cy="259045"/>
    <xdr:sp macro="" textlink="">
      <xdr:nvSpPr>
        <xdr:cNvPr id="196" name="民生費該当値テキスト"/>
        <xdr:cNvSpPr txBox="1"/>
      </xdr:nvSpPr>
      <xdr:spPr>
        <a:xfrm>
          <a:off x="4686300" y="1288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154539</xdr:rowOff>
    </xdr:from>
    <xdr:to>
      <xdr:col>20</xdr:col>
      <xdr:colOff>38100</xdr:colOff>
      <xdr:row>76</xdr:row>
      <xdr:rowOff>84689</xdr:rowOff>
    </xdr:to>
    <xdr:sp macro="" textlink="">
      <xdr:nvSpPr>
        <xdr:cNvPr id="197" name="楕円 196"/>
        <xdr:cNvSpPr/>
      </xdr:nvSpPr>
      <xdr:spPr>
        <a:xfrm>
          <a:off x="3746500" y="130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101216</xdr:rowOff>
    </xdr:from>
    <xdr:ext cx="599010" cy="259045"/>
    <xdr:sp macro="" textlink="">
      <xdr:nvSpPr>
        <xdr:cNvPr id="198" name="テキスト ボックス 197"/>
        <xdr:cNvSpPr txBox="1"/>
      </xdr:nvSpPr>
      <xdr:spPr>
        <a:xfrm>
          <a:off x="3497795" y="1278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12844</xdr:rowOff>
    </xdr:from>
    <xdr:to>
      <xdr:col>15</xdr:col>
      <xdr:colOff>101600</xdr:colOff>
      <xdr:row>76</xdr:row>
      <xdr:rowOff>114444</xdr:rowOff>
    </xdr:to>
    <xdr:sp macro="" textlink="">
      <xdr:nvSpPr>
        <xdr:cNvPr id="199" name="楕円 198"/>
        <xdr:cNvSpPr/>
      </xdr:nvSpPr>
      <xdr:spPr>
        <a:xfrm>
          <a:off x="2857500" y="130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130972</xdr:rowOff>
    </xdr:from>
    <xdr:ext cx="599010" cy="259045"/>
    <xdr:sp macro="" textlink="">
      <xdr:nvSpPr>
        <xdr:cNvPr id="200" name="テキスト ボックス 199"/>
        <xdr:cNvSpPr txBox="1"/>
      </xdr:nvSpPr>
      <xdr:spPr>
        <a:xfrm>
          <a:off x="2608795" y="1281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78018</xdr:rowOff>
    </xdr:from>
    <xdr:to>
      <xdr:col>10</xdr:col>
      <xdr:colOff>165100</xdr:colOff>
      <xdr:row>77</xdr:row>
      <xdr:rowOff>8168</xdr:rowOff>
    </xdr:to>
    <xdr:sp macro="" textlink="">
      <xdr:nvSpPr>
        <xdr:cNvPr id="201" name="楕円 200"/>
        <xdr:cNvSpPr/>
      </xdr:nvSpPr>
      <xdr:spPr>
        <a:xfrm>
          <a:off x="1968500" y="131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170745</xdr:rowOff>
    </xdr:from>
    <xdr:ext cx="599010" cy="259045"/>
    <xdr:sp macro="" textlink="">
      <xdr:nvSpPr>
        <xdr:cNvPr id="202" name="テキスト ボックス 201"/>
        <xdr:cNvSpPr txBox="1"/>
      </xdr:nvSpPr>
      <xdr:spPr>
        <a:xfrm>
          <a:off x="1719795" y="1320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57902</xdr:rowOff>
    </xdr:from>
    <xdr:to>
      <xdr:col>6</xdr:col>
      <xdr:colOff>38100</xdr:colOff>
      <xdr:row>75</xdr:row>
      <xdr:rowOff>159502</xdr:rowOff>
    </xdr:to>
    <xdr:sp macro="" textlink="">
      <xdr:nvSpPr>
        <xdr:cNvPr id="203" name="楕円 202"/>
        <xdr:cNvSpPr/>
      </xdr:nvSpPr>
      <xdr:spPr>
        <a:xfrm>
          <a:off x="1079500" y="1291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4579</xdr:rowOff>
    </xdr:from>
    <xdr:ext cx="599010" cy="259045"/>
    <xdr:sp macro="" textlink="">
      <xdr:nvSpPr>
        <xdr:cNvPr id="204" name="テキスト ボックス 203"/>
        <xdr:cNvSpPr txBox="1"/>
      </xdr:nvSpPr>
      <xdr:spPr>
        <a:xfrm>
          <a:off x="830795" y="1269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135418</xdr:rowOff>
    </xdr:from>
    <xdr:to>
      <xdr:col>24</xdr:col>
      <xdr:colOff>63500</xdr:colOff>
      <xdr:row>98</xdr:row>
      <xdr:rowOff>137713</xdr:rowOff>
    </xdr:to>
    <xdr:cxnSp macro="">
      <xdr:nvCxnSpPr>
        <xdr:cNvPr id="233" name="直線コネクタ 232"/>
        <xdr:cNvCxnSpPr/>
      </xdr:nvCxnSpPr>
      <xdr:spPr>
        <a:xfrm flipV="1">
          <a:off x="3797300" y="16937518"/>
          <a:ext cx="8382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98768</xdr:rowOff>
    </xdr:from>
    <xdr:to>
      <xdr:col>19</xdr:col>
      <xdr:colOff>177800</xdr:colOff>
      <xdr:row>98</xdr:row>
      <xdr:rowOff>137713</xdr:rowOff>
    </xdr:to>
    <xdr:cxnSp macro="">
      <xdr:nvCxnSpPr>
        <xdr:cNvPr id="236" name="直線コネクタ 235"/>
        <xdr:cNvCxnSpPr/>
      </xdr:nvCxnSpPr>
      <xdr:spPr>
        <a:xfrm>
          <a:off x="2908300" y="16900868"/>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98768</xdr:rowOff>
    </xdr:from>
    <xdr:to>
      <xdr:col>15</xdr:col>
      <xdr:colOff>50800</xdr:colOff>
      <xdr:row>98</xdr:row>
      <xdr:rowOff>115757</xdr:rowOff>
    </xdr:to>
    <xdr:cxnSp macro="">
      <xdr:nvCxnSpPr>
        <xdr:cNvPr id="239" name="直線コネクタ 238"/>
        <xdr:cNvCxnSpPr/>
      </xdr:nvCxnSpPr>
      <xdr:spPr>
        <a:xfrm flipV="1">
          <a:off x="2019300" y="16900868"/>
          <a:ext cx="8890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109162</xdr:rowOff>
    </xdr:from>
    <xdr:to>
      <xdr:col>10</xdr:col>
      <xdr:colOff>114300</xdr:colOff>
      <xdr:row>98</xdr:row>
      <xdr:rowOff>115757</xdr:rowOff>
    </xdr:to>
    <xdr:cxnSp macro="">
      <xdr:nvCxnSpPr>
        <xdr:cNvPr id="242" name="直線コネクタ 241"/>
        <xdr:cNvCxnSpPr/>
      </xdr:nvCxnSpPr>
      <xdr:spPr>
        <a:xfrm>
          <a:off x="1130300" y="16911262"/>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84618</xdr:rowOff>
    </xdr:from>
    <xdr:to>
      <xdr:col>24</xdr:col>
      <xdr:colOff>114300</xdr:colOff>
      <xdr:row>99</xdr:row>
      <xdr:rowOff>14768</xdr:rowOff>
    </xdr:to>
    <xdr:sp macro="" textlink="">
      <xdr:nvSpPr>
        <xdr:cNvPr id="252" name="楕円 251"/>
        <xdr:cNvSpPr/>
      </xdr:nvSpPr>
      <xdr:spPr>
        <a:xfrm>
          <a:off x="4584700" y="168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86913</xdr:rowOff>
    </xdr:from>
    <xdr:to>
      <xdr:col>20</xdr:col>
      <xdr:colOff>38100</xdr:colOff>
      <xdr:row>99</xdr:row>
      <xdr:rowOff>17063</xdr:rowOff>
    </xdr:to>
    <xdr:sp macro="" textlink="">
      <xdr:nvSpPr>
        <xdr:cNvPr id="254" name="楕円 253"/>
        <xdr:cNvSpPr/>
      </xdr:nvSpPr>
      <xdr:spPr>
        <a:xfrm>
          <a:off x="3746500" y="168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8190</xdr:rowOff>
    </xdr:from>
    <xdr:ext cx="534377" cy="259045"/>
    <xdr:sp macro="" textlink="">
      <xdr:nvSpPr>
        <xdr:cNvPr id="255" name="テキスト ボックス 254"/>
        <xdr:cNvSpPr txBox="1"/>
      </xdr:nvSpPr>
      <xdr:spPr>
        <a:xfrm>
          <a:off x="3530111" y="1698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47968</xdr:rowOff>
    </xdr:from>
    <xdr:to>
      <xdr:col>15</xdr:col>
      <xdr:colOff>101600</xdr:colOff>
      <xdr:row>98</xdr:row>
      <xdr:rowOff>149568</xdr:rowOff>
    </xdr:to>
    <xdr:sp macro="" textlink="">
      <xdr:nvSpPr>
        <xdr:cNvPr id="256" name="楕円 255"/>
        <xdr:cNvSpPr/>
      </xdr:nvSpPr>
      <xdr:spPr>
        <a:xfrm>
          <a:off x="2857500" y="168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140695</xdr:rowOff>
    </xdr:from>
    <xdr:ext cx="534377" cy="259045"/>
    <xdr:sp macro="" textlink="">
      <xdr:nvSpPr>
        <xdr:cNvPr id="257" name="テキスト ボックス 256"/>
        <xdr:cNvSpPr txBox="1"/>
      </xdr:nvSpPr>
      <xdr:spPr>
        <a:xfrm>
          <a:off x="2641111" y="1694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64957</xdr:rowOff>
    </xdr:from>
    <xdr:to>
      <xdr:col>10</xdr:col>
      <xdr:colOff>165100</xdr:colOff>
      <xdr:row>98</xdr:row>
      <xdr:rowOff>166557</xdr:rowOff>
    </xdr:to>
    <xdr:sp macro="" textlink="">
      <xdr:nvSpPr>
        <xdr:cNvPr id="258" name="楕円 257"/>
        <xdr:cNvSpPr/>
      </xdr:nvSpPr>
      <xdr:spPr>
        <a:xfrm>
          <a:off x="1968500" y="168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157684</xdr:rowOff>
    </xdr:from>
    <xdr:ext cx="534377" cy="259045"/>
    <xdr:sp macro="" textlink="">
      <xdr:nvSpPr>
        <xdr:cNvPr id="259" name="テキスト ボックス 258"/>
        <xdr:cNvSpPr txBox="1"/>
      </xdr:nvSpPr>
      <xdr:spPr>
        <a:xfrm>
          <a:off x="1752111" y="1695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58362</xdr:rowOff>
    </xdr:from>
    <xdr:to>
      <xdr:col>6</xdr:col>
      <xdr:colOff>38100</xdr:colOff>
      <xdr:row>98</xdr:row>
      <xdr:rowOff>159962</xdr:rowOff>
    </xdr:to>
    <xdr:sp macro="" textlink="">
      <xdr:nvSpPr>
        <xdr:cNvPr id="260" name="楕円 259"/>
        <xdr:cNvSpPr/>
      </xdr:nvSpPr>
      <xdr:spPr>
        <a:xfrm>
          <a:off x="1079500" y="168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151089</xdr:rowOff>
    </xdr:from>
    <xdr:ext cx="534377" cy="259045"/>
    <xdr:sp macro="" textlink="">
      <xdr:nvSpPr>
        <xdr:cNvPr id="261" name="テキスト ボックス 260"/>
        <xdr:cNvSpPr txBox="1"/>
      </xdr:nvSpPr>
      <xdr:spPr>
        <a:xfrm>
          <a:off x="863111" y="1695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96647</xdr:rowOff>
    </xdr:from>
    <xdr:to>
      <xdr:col>55</xdr:col>
      <xdr:colOff>0</xdr:colOff>
      <xdr:row>38</xdr:row>
      <xdr:rowOff>100457</xdr:rowOff>
    </xdr:to>
    <xdr:cxnSp macro="">
      <xdr:nvCxnSpPr>
        <xdr:cNvPr id="290" name="直線コネクタ 289"/>
        <xdr:cNvCxnSpPr/>
      </xdr:nvCxnSpPr>
      <xdr:spPr>
        <a:xfrm flipV="1">
          <a:off x="9639300" y="661174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100457</xdr:rowOff>
    </xdr:from>
    <xdr:to>
      <xdr:col>50</xdr:col>
      <xdr:colOff>114300</xdr:colOff>
      <xdr:row>38</xdr:row>
      <xdr:rowOff>103505</xdr:rowOff>
    </xdr:to>
    <xdr:cxnSp macro="">
      <xdr:nvCxnSpPr>
        <xdr:cNvPr id="293" name="直線コネクタ 292"/>
        <xdr:cNvCxnSpPr/>
      </xdr:nvCxnSpPr>
      <xdr:spPr>
        <a:xfrm flipV="1">
          <a:off x="8750300" y="661555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156845</xdr:rowOff>
    </xdr:from>
    <xdr:to>
      <xdr:col>45</xdr:col>
      <xdr:colOff>177800</xdr:colOff>
      <xdr:row>38</xdr:row>
      <xdr:rowOff>103505</xdr:rowOff>
    </xdr:to>
    <xdr:cxnSp macro="">
      <xdr:nvCxnSpPr>
        <xdr:cNvPr id="296" name="直線コネクタ 295"/>
        <xdr:cNvCxnSpPr/>
      </xdr:nvCxnSpPr>
      <xdr:spPr>
        <a:xfrm>
          <a:off x="7861300" y="650049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156845</xdr:rowOff>
    </xdr:from>
    <xdr:to>
      <xdr:col>41</xdr:col>
      <xdr:colOff>50800</xdr:colOff>
      <xdr:row>37</xdr:row>
      <xdr:rowOff>160274</xdr:rowOff>
    </xdr:to>
    <xdr:cxnSp macro="">
      <xdr:nvCxnSpPr>
        <xdr:cNvPr id="299" name="直線コネクタ 298"/>
        <xdr:cNvCxnSpPr/>
      </xdr:nvCxnSpPr>
      <xdr:spPr>
        <a:xfrm flipV="1">
          <a:off x="6972300" y="65004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45847</xdr:rowOff>
    </xdr:from>
    <xdr:to>
      <xdr:col>55</xdr:col>
      <xdr:colOff>50800</xdr:colOff>
      <xdr:row>38</xdr:row>
      <xdr:rowOff>147447</xdr:rowOff>
    </xdr:to>
    <xdr:sp macro="" textlink="">
      <xdr:nvSpPr>
        <xdr:cNvPr id="309" name="楕円 308"/>
        <xdr:cNvSpPr/>
      </xdr:nvSpPr>
      <xdr:spPr>
        <a:xfrm>
          <a:off x="104267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163339</xdr:rowOff>
    </xdr:from>
    <xdr:ext cx="378565" cy="259045"/>
    <xdr:sp macro="" textlink="">
      <xdr:nvSpPr>
        <xdr:cNvPr id="310" name="労働費該当値テキスト"/>
        <xdr:cNvSpPr txBox="1"/>
      </xdr:nvSpPr>
      <xdr:spPr>
        <a:xfrm>
          <a:off x="10528300"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49657</xdr:rowOff>
    </xdr:from>
    <xdr:to>
      <xdr:col>50</xdr:col>
      <xdr:colOff>165100</xdr:colOff>
      <xdr:row>38</xdr:row>
      <xdr:rowOff>151257</xdr:rowOff>
    </xdr:to>
    <xdr:sp macro="" textlink="">
      <xdr:nvSpPr>
        <xdr:cNvPr id="311" name="楕円 310"/>
        <xdr:cNvSpPr/>
      </xdr:nvSpPr>
      <xdr:spPr>
        <a:xfrm>
          <a:off x="9588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142384</xdr:rowOff>
    </xdr:from>
    <xdr:ext cx="378565" cy="259045"/>
    <xdr:sp macro="" textlink="">
      <xdr:nvSpPr>
        <xdr:cNvPr id="312" name="テキスト ボックス 311"/>
        <xdr:cNvSpPr txBox="1"/>
      </xdr:nvSpPr>
      <xdr:spPr>
        <a:xfrm>
          <a:off x="9450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52705</xdr:rowOff>
    </xdr:from>
    <xdr:to>
      <xdr:col>46</xdr:col>
      <xdr:colOff>38100</xdr:colOff>
      <xdr:row>38</xdr:row>
      <xdr:rowOff>154305</xdr:rowOff>
    </xdr:to>
    <xdr:sp macro="" textlink="">
      <xdr:nvSpPr>
        <xdr:cNvPr id="313" name="楕円 312"/>
        <xdr:cNvSpPr/>
      </xdr:nvSpPr>
      <xdr:spPr>
        <a:xfrm>
          <a:off x="8699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145432</xdr:rowOff>
    </xdr:from>
    <xdr:ext cx="378565" cy="259045"/>
    <xdr:sp macro="" textlink="">
      <xdr:nvSpPr>
        <xdr:cNvPr id="314" name="テキスト ボックス 313"/>
        <xdr:cNvSpPr txBox="1"/>
      </xdr:nvSpPr>
      <xdr:spPr>
        <a:xfrm>
          <a:off x="8561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106045</xdr:rowOff>
    </xdr:from>
    <xdr:to>
      <xdr:col>41</xdr:col>
      <xdr:colOff>101600</xdr:colOff>
      <xdr:row>38</xdr:row>
      <xdr:rowOff>36195</xdr:rowOff>
    </xdr:to>
    <xdr:sp macro="" textlink="">
      <xdr:nvSpPr>
        <xdr:cNvPr id="315" name="楕円 314"/>
        <xdr:cNvSpPr/>
      </xdr:nvSpPr>
      <xdr:spPr>
        <a:xfrm>
          <a:off x="7810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27322</xdr:rowOff>
    </xdr:from>
    <xdr:ext cx="378565" cy="259045"/>
    <xdr:sp macro="" textlink="">
      <xdr:nvSpPr>
        <xdr:cNvPr id="316" name="テキスト ボックス 315"/>
        <xdr:cNvSpPr txBox="1"/>
      </xdr:nvSpPr>
      <xdr:spPr>
        <a:xfrm>
          <a:off x="7672017" y="65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109474</xdr:rowOff>
    </xdr:from>
    <xdr:to>
      <xdr:col>36</xdr:col>
      <xdr:colOff>165100</xdr:colOff>
      <xdr:row>38</xdr:row>
      <xdr:rowOff>39624</xdr:rowOff>
    </xdr:to>
    <xdr:sp macro="" textlink="">
      <xdr:nvSpPr>
        <xdr:cNvPr id="317" name="楕円 316"/>
        <xdr:cNvSpPr/>
      </xdr:nvSpPr>
      <xdr:spPr>
        <a:xfrm>
          <a:off x="6921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30751</xdr:rowOff>
    </xdr:from>
    <xdr:ext cx="378565" cy="259045"/>
    <xdr:sp macro="" textlink="">
      <xdr:nvSpPr>
        <xdr:cNvPr id="318" name="テキスト ボックス 317"/>
        <xdr:cNvSpPr txBox="1"/>
      </xdr:nvSpPr>
      <xdr:spPr>
        <a:xfrm>
          <a:off x="6783017"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23464</xdr:rowOff>
    </xdr:from>
    <xdr:to>
      <xdr:col>55</xdr:col>
      <xdr:colOff>0</xdr:colOff>
      <xdr:row>59</xdr:row>
      <xdr:rowOff>24615</xdr:rowOff>
    </xdr:to>
    <xdr:cxnSp macro="">
      <xdr:nvCxnSpPr>
        <xdr:cNvPr id="347" name="直線コネクタ 346"/>
        <xdr:cNvCxnSpPr/>
      </xdr:nvCxnSpPr>
      <xdr:spPr>
        <a:xfrm>
          <a:off x="9639300" y="10139014"/>
          <a:ext cx="8382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23464</xdr:rowOff>
    </xdr:from>
    <xdr:to>
      <xdr:col>50</xdr:col>
      <xdr:colOff>114300</xdr:colOff>
      <xdr:row>59</xdr:row>
      <xdr:rowOff>24792</xdr:rowOff>
    </xdr:to>
    <xdr:cxnSp macro="">
      <xdr:nvCxnSpPr>
        <xdr:cNvPr id="350" name="直線コネクタ 349"/>
        <xdr:cNvCxnSpPr/>
      </xdr:nvCxnSpPr>
      <xdr:spPr>
        <a:xfrm flipV="1">
          <a:off x="8750300" y="10139014"/>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16511</xdr:rowOff>
    </xdr:from>
    <xdr:to>
      <xdr:col>45</xdr:col>
      <xdr:colOff>177800</xdr:colOff>
      <xdr:row>59</xdr:row>
      <xdr:rowOff>24792</xdr:rowOff>
    </xdr:to>
    <xdr:cxnSp macro="">
      <xdr:nvCxnSpPr>
        <xdr:cNvPr id="353" name="直線コネクタ 352"/>
        <xdr:cNvCxnSpPr/>
      </xdr:nvCxnSpPr>
      <xdr:spPr>
        <a:xfrm>
          <a:off x="7861300" y="10132061"/>
          <a:ext cx="889000" cy="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16511</xdr:rowOff>
    </xdr:from>
    <xdr:to>
      <xdr:col>41</xdr:col>
      <xdr:colOff>50800</xdr:colOff>
      <xdr:row>59</xdr:row>
      <xdr:rowOff>23792</xdr:rowOff>
    </xdr:to>
    <xdr:cxnSp macro="">
      <xdr:nvCxnSpPr>
        <xdr:cNvPr id="356" name="直線コネクタ 355"/>
        <xdr:cNvCxnSpPr/>
      </xdr:nvCxnSpPr>
      <xdr:spPr>
        <a:xfrm flipV="1">
          <a:off x="6972300" y="10132061"/>
          <a:ext cx="889000" cy="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38623</xdr:rowOff>
    </xdr:from>
    <xdr:ext cx="534377" cy="259045"/>
    <xdr:sp macro="" textlink="">
      <xdr:nvSpPr>
        <xdr:cNvPr id="360" name="テキスト ボックス 359"/>
        <xdr:cNvSpPr txBox="1"/>
      </xdr:nvSpPr>
      <xdr:spPr>
        <a:xfrm>
          <a:off x="6705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145265</xdr:rowOff>
    </xdr:from>
    <xdr:to>
      <xdr:col>55</xdr:col>
      <xdr:colOff>50800</xdr:colOff>
      <xdr:row>59</xdr:row>
      <xdr:rowOff>75415</xdr:rowOff>
    </xdr:to>
    <xdr:sp macro="" textlink="">
      <xdr:nvSpPr>
        <xdr:cNvPr id="366" name="楕円 365"/>
        <xdr:cNvSpPr/>
      </xdr:nvSpPr>
      <xdr:spPr>
        <a:xfrm>
          <a:off x="10426700" y="100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60192</xdr:rowOff>
    </xdr:from>
    <xdr:ext cx="534377" cy="259045"/>
    <xdr:sp macro="" textlink="">
      <xdr:nvSpPr>
        <xdr:cNvPr id="367" name="農林水産業費該当値テキスト"/>
        <xdr:cNvSpPr txBox="1"/>
      </xdr:nvSpPr>
      <xdr:spPr>
        <a:xfrm>
          <a:off x="10528300" y="100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144114</xdr:rowOff>
    </xdr:from>
    <xdr:to>
      <xdr:col>50</xdr:col>
      <xdr:colOff>165100</xdr:colOff>
      <xdr:row>59</xdr:row>
      <xdr:rowOff>74264</xdr:rowOff>
    </xdr:to>
    <xdr:sp macro="" textlink="">
      <xdr:nvSpPr>
        <xdr:cNvPr id="368" name="楕円 367"/>
        <xdr:cNvSpPr/>
      </xdr:nvSpPr>
      <xdr:spPr>
        <a:xfrm>
          <a:off x="9588500" y="100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65391</xdr:rowOff>
    </xdr:from>
    <xdr:ext cx="534377" cy="259045"/>
    <xdr:sp macro="" textlink="">
      <xdr:nvSpPr>
        <xdr:cNvPr id="369" name="テキスト ボックス 368"/>
        <xdr:cNvSpPr txBox="1"/>
      </xdr:nvSpPr>
      <xdr:spPr>
        <a:xfrm>
          <a:off x="9372111" y="1018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145442</xdr:rowOff>
    </xdr:from>
    <xdr:to>
      <xdr:col>46</xdr:col>
      <xdr:colOff>38100</xdr:colOff>
      <xdr:row>59</xdr:row>
      <xdr:rowOff>75592</xdr:rowOff>
    </xdr:to>
    <xdr:sp macro="" textlink="">
      <xdr:nvSpPr>
        <xdr:cNvPr id="370" name="楕円 369"/>
        <xdr:cNvSpPr/>
      </xdr:nvSpPr>
      <xdr:spPr>
        <a:xfrm>
          <a:off x="8699500" y="100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66719</xdr:rowOff>
    </xdr:from>
    <xdr:ext cx="534377" cy="259045"/>
    <xdr:sp macro="" textlink="">
      <xdr:nvSpPr>
        <xdr:cNvPr id="371" name="テキスト ボックス 370"/>
        <xdr:cNvSpPr txBox="1"/>
      </xdr:nvSpPr>
      <xdr:spPr>
        <a:xfrm>
          <a:off x="8483111" y="1018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137161</xdr:rowOff>
    </xdr:from>
    <xdr:to>
      <xdr:col>41</xdr:col>
      <xdr:colOff>101600</xdr:colOff>
      <xdr:row>59</xdr:row>
      <xdr:rowOff>67311</xdr:rowOff>
    </xdr:to>
    <xdr:sp macro="" textlink="">
      <xdr:nvSpPr>
        <xdr:cNvPr id="372" name="楕円 371"/>
        <xdr:cNvSpPr/>
      </xdr:nvSpPr>
      <xdr:spPr>
        <a:xfrm>
          <a:off x="7810500" y="100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58438</xdr:rowOff>
    </xdr:from>
    <xdr:ext cx="534377" cy="259045"/>
    <xdr:sp macro="" textlink="">
      <xdr:nvSpPr>
        <xdr:cNvPr id="373" name="テキスト ボックス 372"/>
        <xdr:cNvSpPr txBox="1"/>
      </xdr:nvSpPr>
      <xdr:spPr>
        <a:xfrm>
          <a:off x="7594111" y="101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144442</xdr:rowOff>
    </xdr:from>
    <xdr:to>
      <xdr:col>36</xdr:col>
      <xdr:colOff>165100</xdr:colOff>
      <xdr:row>59</xdr:row>
      <xdr:rowOff>74592</xdr:rowOff>
    </xdr:to>
    <xdr:sp macro="" textlink="">
      <xdr:nvSpPr>
        <xdr:cNvPr id="374" name="楕円 373"/>
        <xdr:cNvSpPr/>
      </xdr:nvSpPr>
      <xdr:spPr>
        <a:xfrm>
          <a:off x="6921500" y="1008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65719</xdr:rowOff>
    </xdr:from>
    <xdr:ext cx="534377" cy="259045"/>
    <xdr:sp macro="" textlink="">
      <xdr:nvSpPr>
        <xdr:cNvPr id="375" name="テキスト ボックス 374"/>
        <xdr:cNvSpPr txBox="1"/>
      </xdr:nvSpPr>
      <xdr:spPr>
        <a:xfrm>
          <a:off x="6705111" y="1018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13795</xdr:rowOff>
    </xdr:from>
    <xdr:to>
      <xdr:col>55</xdr:col>
      <xdr:colOff>0</xdr:colOff>
      <xdr:row>79</xdr:row>
      <xdr:rowOff>18588</xdr:rowOff>
    </xdr:to>
    <xdr:cxnSp macro="">
      <xdr:nvCxnSpPr>
        <xdr:cNvPr id="404" name="直線コネクタ 403"/>
        <xdr:cNvCxnSpPr/>
      </xdr:nvCxnSpPr>
      <xdr:spPr>
        <a:xfrm>
          <a:off x="9639300" y="13558345"/>
          <a:ext cx="8382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13795</xdr:rowOff>
    </xdr:from>
    <xdr:to>
      <xdr:col>50</xdr:col>
      <xdr:colOff>114300</xdr:colOff>
      <xdr:row>79</xdr:row>
      <xdr:rowOff>16552</xdr:rowOff>
    </xdr:to>
    <xdr:cxnSp macro="">
      <xdr:nvCxnSpPr>
        <xdr:cNvPr id="407" name="直線コネクタ 406"/>
        <xdr:cNvCxnSpPr/>
      </xdr:nvCxnSpPr>
      <xdr:spPr>
        <a:xfrm flipV="1">
          <a:off x="8750300" y="13558345"/>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139114</xdr:rowOff>
    </xdr:from>
    <xdr:to>
      <xdr:col>45</xdr:col>
      <xdr:colOff>177800</xdr:colOff>
      <xdr:row>79</xdr:row>
      <xdr:rowOff>16552</xdr:rowOff>
    </xdr:to>
    <xdr:cxnSp macro="">
      <xdr:nvCxnSpPr>
        <xdr:cNvPr id="410" name="直線コネクタ 409"/>
        <xdr:cNvCxnSpPr/>
      </xdr:nvCxnSpPr>
      <xdr:spPr>
        <a:xfrm>
          <a:off x="7861300" y="13512214"/>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139114</xdr:rowOff>
    </xdr:from>
    <xdr:to>
      <xdr:col>41</xdr:col>
      <xdr:colOff>50800</xdr:colOff>
      <xdr:row>79</xdr:row>
      <xdr:rowOff>7134</xdr:rowOff>
    </xdr:to>
    <xdr:cxnSp macro="">
      <xdr:nvCxnSpPr>
        <xdr:cNvPr id="413" name="直線コネクタ 412"/>
        <xdr:cNvCxnSpPr/>
      </xdr:nvCxnSpPr>
      <xdr:spPr>
        <a:xfrm flipV="1">
          <a:off x="6972300" y="13512214"/>
          <a:ext cx="889000" cy="3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139238</xdr:rowOff>
    </xdr:from>
    <xdr:to>
      <xdr:col>55</xdr:col>
      <xdr:colOff>50800</xdr:colOff>
      <xdr:row>79</xdr:row>
      <xdr:rowOff>69388</xdr:rowOff>
    </xdr:to>
    <xdr:sp macro="" textlink="">
      <xdr:nvSpPr>
        <xdr:cNvPr id="423" name="楕円 422"/>
        <xdr:cNvSpPr/>
      </xdr:nvSpPr>
      <xdr:spPr>
        <a:xfrm>
          <a:off x="10426700" y="135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54165</xdr:rowOff>
    </xdr:from>
    <xdr:ext cx="469744" cy="259045"/>
    <xdr:sp macro="" textlink="">
      <xdr:nvSpPr>
        <xdr:cNvPr id="424" name="商工費該当値テキスト"/>
        <xdr:cNvSpPr txBox="1"/>
      </xdr:nvSpPr>
      <xdr:spPr>
        <a:xfrm>
          <a:off x="10528300" y="1342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134445</xdr:rowOff>
    </xdr:from>
    <xdr:to>
      <xdr:col>50</xdr:col>
      <xdr:colOff>165100</xdr:colOff>
      <xdr:row>79</xdr:row>
      <xdr:rowOff>64595</xdr:rowOff>
    </xdr:to>
    <xdr:sp macro="" textlink="">
      <xdr:nvSpPr>
        <xdr:cNvPr id="425" name="楕円 424"/>
        <xdr:cNvSpPr/>
      </xdr:nvSpPr>
      <xdr:spPr>
        <a:xfrm>
          <a:off x="9588500" y="135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55722</xdr:rowOff>
    </xdr:from>
    <xdr:ext cx="469744" cy="259045"/>
    <xdr:sp macro="" textlink="">
      <xdr:nvSpPr>
        <xdr:cNvPr id="426" name="テキスト ボックス 425"/>
        <xdr:cNvSpPr txBox="1"/>
      </xdr:nvSpPr>
      <xdr:spPr>
        <a:xfrm>
          <a:off x="9404428" y="1360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137202</xdr:rowOff>
    </xdr:from>
    <xdr:to>
      <xdr:col>46</xdr:col>
      <xdr:colOff>38100</xdr:colOff>
      <xdr:row>79</xdr:row>
      <xdr:rowOff>67352</xdr:rowOff>
    </xdr:to>
    <xdr:sp macro="" textlink="">
      <xdr:nvSpPr>
        <xdr:cNvPr id="427" name="楕円 426"/>
        <xdr:cNvSpPr/>
      </xdr:nvSpPr>
      <xdr:spPr>
        <a:xfrm>
          <a:off x="8699500" y="135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58479</xdr:rowOff>
    </xdr:from>
    <xdr:ext cx="469744" cy="259045"/>
    <xdr:sp macro="" textlink="">
      <xdr:nvSpPr>
        <xdr:cNvPr id="428" name="テキスト ボックス 427"/>
        <xdr:cNvSpPr txBox="1"/>
      </xdr:nvSpPr>
      <xdr:spPr>
        <a:xfrm>
          <a:off x="8515428" y="1360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88314</xdr:rowOff>
    </xdr:from>
    <xdr:to>
      <xdr:col>41</xdr:col>
      <xdr:colOff>101600</xdr:colOff>
      <xdr:row>79</xdr:row>
      <xdr:rowOff>18464</xdr:rowOff>
    </xdr:to>
    <xdr:sp macro="" textlink="">
      <xdr:nvSpPr>
        <xdr:cNvPr id="429" name="楕円 428"/>
        <xdr:cNvSpPr/>
      </xdr:nvSpPr>
      <xdr:spPr>
        <a:xfrm>
          <a:off x="7810500" y="134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9591</xdr:rowOff>
    </xdr:from>
    <xdr:ext cx="534377" cy="259045"/>
    <xdr:sp macro="" textlink="">
      <xdr:nvSpPr>
        <xdr:cNvPr id="430" name="テキスト ボックス 429"/>
        <xdr:cNvSpPr txBox="1"/>
      </xdr:nvSpPr>
      <xdr:spPr>
        <a:xfrm>
          <a:off x="7594111" y="1355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127784</xdr:rowOff>
    </xdr:from>
    <xdr:to>
      <xdr:col>36</xdr:col>
      <xdr:colOff>165100</xdr:colOff>
      <xdr:row>79</xdr:row>
      <xdr:rowOff>57934</xdr:rowOff>
    </xdr:to>
    <xdr:sp macro="" textlink="">
      <xdr:nvSpPr>
        <xdr:cNvPr id="431" name="楕円 430"/>
        <xdr:cNvSpPr/>
      </xdr:nvSpPr>
      <xdr:spPr>
        <a:xfrm>
          <a:off x="6921500" y="135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49061</xdr:rowOff>
    </xdr:from>
    <xdr:ext cx="469744" cy="259045"/>
    <xdr:sp macro="" textlink="">
      <xdr:nvSpPr>
        <xdr:cNvPr id="432" name="テキスト ボックス 431"/>
        <xdr:cNvSpPr txBox="1"/>
      </xdr:nvSpPr>
      <xdr:spPr>
        <a:xfrm>
          <a:off x="6737428" y="1359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114678</xdr:rowOff>
    </xdr:from>
    <xdr:to>
      <xdr:col>55</xdr:col>
      <xdr:colOff>0</xdr:colOff>
      <xdr:row>98</xdr:row>
      <xdr:rowOff>116447</xdr:rowOff>
    </xdr:to>
    <xdr:cxnSp macro="">
      <xdr:nvCxnSpPr>
        <xdr:cNvPr id="459" name="直線コネクタ 458"/>
        <xdr:cNvCxnSpPr/>
      </xdr:nvCxnSpPr>
      <xdr:spPr>
        <a:xfrm flipV="1">
          <a:off x="9639300" y="16916778"/>
          <a:ext cx="8382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111908</xdr:rowOff>
    </xdr:from>
    <xdr:to>
      <xdr:col>50</xdr:col>
      <xdr:colOff>114300</xdr:colOff>
      <xdr:row>98</xdr:row>
      <xdr:rowOff>116447</xdr:rowOff>
    </xdr:to>
    <xdr:cxnSp macro="">
      <xdr:nvCxnSpPr>
        <xdr:cNvPr id="462" name="直線コネクタ 461"/>
        <xdr:cNvCxnSpPr/>
      </xdr:nvCxnSpPr>
      <xdr:spPr>
        <a:xfrm>
          <a:off x="8750300" y="1691400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111908</xdr:rowOff>
    </xdr:from>
    <xdr:to>
      <xdr:col>45</xdr:col>
      <xdr:colOff>177800</xdr:colOff>
      <xdr:row>98</xdr:row>
      <xdr:rowOff>118142</xdr:rowOff>
    </xdr:to>
    <xdr:cxnSp macro="">
      <xdr:nvCxnSpPr>
        <xdr:cNvPr id="465" name="直線コネクタ 464"/>
        <xdr:cNvCxnSpPr/>
      </xdr:nvCxnSpPr>
      <xdr:spPr>
        <a:xfrm flipV="1">
          <a:off x="7861300" y="16914008"/>
          <a:ext cx="8890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117935</xdr:rowOff>
    </xdr:from>
    <xdr:to>
      <xdr:col>41</xdr:col>
      <xdr:colOff>50800</xdr:colOff>
      <xdr:row>98</xdr:row>
      <xdr:rowOff>118142</xdr:rowOff>
    </xdr:to>
    <xdr:cxnSp macro="">
      <xdr:nvCxnSpPr>
        <xdr:cNvPr id="468" name="直線コネクタ 467"/>
        <xdr:cNvCxnSpPr/>
      </xdr:nvCxnSpPr>
      <xdr:spPr>
        <a:xfrm>
          <a:off x="6972300" y="16920035"/>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1436</xdr:rowOff>
    </xdr:from>
    <xdr:ext cx="534377" cy="259045"/>
    <xdr:sp macro="" textlink="">
      <xdr:nvSpPr>
        <xdr:cNvPr id="472" name="テキスト ボックス 471"/>
        <xdr:cNvSpPr txBox="1"/>
      </xdr:nvSpPr>
      <xdr:spPr>
        <a:xfrm>
          <a:off x="6705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63878</xdr:rowOff>
    </xdr:from>
    <xdr:to>
      <xdr:col>55</xdr:col>
      <xdr:colOff>50800</xdr:colOff>
      <xdr:row>98</xdr:row>
      <xdr:rowOff>165478</xdr:rowOff>
    </xdr:to>
    <xdr:sp macro="" textlink="">
      <xdr:nvSpPr>
        <xdr:cNvPr id="478" name="楕円 477"/>
        <xdr:cNvSpPr/>
      </xdr:nvSpPr>
      <xdr:spPr>
        <a:xfrm>
          <a:off x="10426700" y="168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65647</xdr:rowOff>
    </xdr:from>
    <xdr:to>
      <xdr:col>50</xdr:col>
      <xdr:colOff>165100</xdr:colOff>
      <xdr:row>98</xdr:row>
      <xdr:rowOff>167247</xdr:rowOff>
    </xdr:to>
    <xdr:sp macro="" textlink="">
      <xdr:nvSpPr>
        <xdr:cNvPr id="480" name="楕円 479"/>
        <xdr:cNvSpPr/>
      </xdr:nvSpPr>
      <xdr:spPr>
        <a:xfrm>
          <a:off x="9588500" y="168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158374</xdr:rowOff>
    </xdr:from>
    <xdr:ext cx="534377" cy="259045"/>
    <xdr:sp macro="" textlink="">
      <xdr:nvSpPr>
        <xdr:cNvPr id="481" name="テキスト ボックス 480"/>
        <xdr:cNvSpPr txBox="1"/>
      </xdr:nvSpPr>
      <xdr:spPr>
        <a:xfrm>
          <a:off x="9372111" y="169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61108</xdr:rowOff>
    </xdr:from>
    <xdr:to>
      <xdr:col>46</xdr:col>
      <xdr:colOff>38100</xdr:colOff>
      <xdr:row>98</xdr:row>
      <xdr:rowOff>162708</xdr:rowOff>
    </xdr:to>
    <xdr:sp macro="" textlink="">
      <xdr:nvSpPr>
        <xdr:cNvPr id="482" name="楕円 481"/>
        <xdr:cNvSpPr/>
      </xdr:nvSpPr>
      <xdr:spPr>
        <a:xfrm>
          <a:off x="8699500" y="168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153835</xdr:rowOff>
    </xdr:from>
    <xdr:ext cx="534377" cy="259045"/>
    <xdr:sp macro="" textlink="">
      <xdr:nvSpPr>
        <xdr:cNvPr id="483" name="テキスト ボックス 482"/>
        <xdr:cNvSpPr txBox="1"/>
      </xdr:nvSpPr>
      <xdr:spPr>
        <a:xfrm>
          <a:off x="8483111" y="169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67342</xdr:rowOff>
    </xdr:from>
    <xdr:to>
      <xdr:col>41</xdr:col>
      <xdr:colOff>101600</xdr:colOff>
      <xdr:row>98</xdr:row>
      <xdr:rowOff>168942</xdr:rowOff>
    </xdr:to>
    <xdr:sp macro="" textlink="">
      <xdr:nvSpPr>
        <xdr:cNvPr id="484" name="楕円 483"/>
        <xdr:cNvSpPr/>
      </xdr:nvSpPr>
      <xdr:spPr>
        <a:xfrm>
          <a:off x="7810500" y="168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160069</xdr:rowOff>
    </xdr:from>
    <xdr:ext cx="534377" cy="259045"/>
    <xdr:sp macro="" textlink="">
      <xdr:nvSpPr>
        <xdr:cNvPr id="485" name="テキスト ボックス 484"/>
        <xdr:cNvSpPr txBox="1"/>
      </xdr:nvSpPr>
      <xdr:spPr>
        <a:xfrm>
          <a:off x="7594111" y="1696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67135</xdr:rowOff>
    </xdr:from>
    <xdr:to>
      <xdr:col>36</xdr:col>
      <xdr:colOff>165100</xdr:colOff>
      <xdr:row>98</xdr:row>
      <xdr:rowOff>168735</xdr:rowOff>
    </xdr:to>
    <xdr:sp macro="" textlink="">
      <xdr:nvSpPr>
        <xdr:cNvPr id="486" name="楕円 485"/>
        <xdr:cNvSpPr/>
      </xdr:nvSpPr>
      <xdr:spPr>
        <a:xfrm>
          <a:off x="6921500" y="168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159862</xdr:rowOff>
    </xdr:from>
    <xdr:ext cx="534377" cy="259045"/>
    <xdr:sp macro="" textlink="">
      <xdr:nvSpPr>
        <xdr:cNvPr id="487" name="テキスト ボックス 486"/>
        <xdr:cNvSpPr txBox="1"/>
      </xdr:nvSpPr>
      <xdr:spPr>
        <a:xfrm>
          <a:off x="6705111" y="169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134410</xdr:rowOff>
    </xdr:from>
    <xdr:to>
      <xdr:col>85</xdr:col>
      <xdr:colOff>126364</xdr:colOff>
      <xdr:row>38</xdr:row>
      <xdr:rowOff>23016</xdr:rowOff>
    </xdr:to>
    <xdr:cxnSp macro="">
      <xdr:nvCxnSpPr>
        <xdr:cNvPr id="513" name="直線コネクタ 512"/>
        <xdr:cNvCxnSpPr/>
      </xdr:nvCxnSpPr>
      <xdr:spPr>
        <a:xfrm flipV="1">
          <a:off x="16317595" y="5106460"/>
          <a:ext cx="1269" cy="143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26843</xdr:rowOff>
    </xdr:from>
    <xdr:ext cx="534377" cy="259045"/>
    <xdr:sp macro="" textlink="">
      <xdr:nvSpPr>
        <xdr:cNvPr id="514" name="消防費最小値テキスト"/>
        <xdr:cNvSpPr txBox="1"/>
      </xdr:nvSpPr>
      <xdr:spPr>
        <a:xfrm>
          <a:off x="16370300" y="65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23016</xdr:rowOff>
    </xdr:from>
    <xdr:to>
      <xdr:col>86</xdr:col>
      <xdr:colOff>25400</xdr:colOff>
      <xdr:row>38</xdr:row>
      <xdr:rowOff>23016</xdr:rowOff>
    </xdr:to>
    <xdr:cxnSp macro="">
      <xdr:nvCxnSpPr>
        <xdr:cNvPr id="515" name="直線コネクタ 514"/>
        <xdr:cNvCxnSpPr/>
      </xdr:nvCxnSpPr>
      <xdr:spPr>
        <a:xfrm>
          <a:off x="16230600" y="653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81087</xdr:rowOff>
    </xdr:from>
    <xdr:ext cx="599010" cy="259045"/>
    <xdr:sp macro="" textlink="">
      <xdr:nvSpPr>
        <xdr:cNvPr id="516" name="消防費最大値テキスト"/>
        <xdr:cNvSpPr txBox="1"/>
      </xdr:nvSpPr>
      <xdr:spPr>
        <a:xfrm>
          <a:off x="16370300" y="488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134410</xdr:rowOff>
    </xdr:from>
    <xdr:to>
      <xdr:col>86</xdr:col>
      <xdr:colOff>25400</xdr:colOff>
      <xdr:row>29</xdr:row>
      <xdr:rowOff>134410</xdr:rowOff>
    </xdr:to>
    <xdr:cxnSp macro="">
      <xdr:nvCxnSpPr>
        <xdr:cNvPr id="517" name="直線コネクタ 516"/>
        <xdr:cNvCxnSpPr/>
      </xdr:nvCxnSpPr>
      <xdr:spPr>
        <a:xfrm>
          <a:off x="16230600" y="510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151604</xdr:rowOff>
    </xdr:from>
    <xdr:to>
      <xdr:col>85</xdr:col>
      <xdr:colOff>127000</xdr:colOff>
      <xdr:row>38</xdr:row>
      <xdr:rowOff>31556</xdr:rowOff>
    </xdr:to>
    <xdr:cxnSp macro="">
      <xdr:nvCxnSpPr>
        <xdr:cNvPr id="518" name="直線コネクタ 517"/>
        <xdr:cNvCxnSpPr/>
      </xdr:nvCxnSpPr>
      <xdr:spPr>
        <a:xfrm flipV="1">
          <a:off x="15481300" y="6495254"/>
          <a:ext cx="8382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59117</xdr:rowOff>
    </xdr:from>
    <xdr:ext cx="534377" cy="259045"/>
    <xdr:sp macro="" textlink="">
      <xdr:nvSpPr>
        <xdr:cNvPr id="519" name="消防費平均値テキスト"/>
        <xdr:cNvSpPr txBox="1"/>
      </xdr:nvSpPr>
      <xdr:spPr>
        <a:xfrm>
          <a:off x="16370300" y="605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36240</xdr:rowOff>
    </xdr:from>
    <xdr:to>
      <xdr:col>85</xdr:col>
      <xdr:colOff>177800</xdr:colOff>
      <xdr:row>36</xdr:row>
      <xdr:rowOff>137840</xdr:rowOff>
    </xdr:to>
    <xdr:sp macro="" textlink="">
      <xdr:nvSpPr>
        <xdr:cNvPr id="520" name="フローチャート: 判断 519"/>
        <xdr:cNvSpPr/>
      </xdr:nvSpPr>
      <xdr:spPr>
        <a:xfrm>
          <a:off x="16268700" y="620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151407</xdr:rowOff>
    </xdr:from>
    <xdr:to>
      <xdr:col>81</xdr:col>
      <xdr:colOff>50800</xdr:colOff>
      <xdr:row>38</xdr:row>
      <xdr:rowOff>31556</xdr:rowOff>
    </xdr:to>
    <xdr:cxnSp macro="">
      <xdr:nvCxnSpPr>
        <xdr:cNvPr id="521" name="直線コネクタ 520"/>
        <xdr:cNvCxnSpPr/>
      </xdr:nvCxnSpPr>
      <xdr:spPr>
        <a:xfrm>
          <a:off x="14592300" y="5980707"/>
          <a:ext cx="889000" cy="56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19846</xdr:rowOff>
    </xdr:from>
    <xdr:to>
      <xdr:col>81</xdr:col>
      <xdr:colOff>101600</xdr:colOff>
      <xdr:row>36</xdr:row>
      <xdr:rowOff>121446</xdr:rowOff>
    </xdr:to>
    <xdr:sp macro="" textlink="">
      <xdr:nvSpPr>
        <xdr:cNvPr id="522" name="フローチャート: 判断 521"/>
        <xdr:cNvSpPr/>
      </xdr:nvSpPr>
      <xdr:spPr>
        <a:xfrm>
          <a:off x="15430500" y="619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137973</xdr:rowOff>
    </xdr:from>
    <xdr:ext cx="534377" cy="259045"/>
    <xdr:sp macro="" textlink="">
      <xdr:nvSpPr>
        <xdr:cNvPr id="523" name="テキスト ボックス 522"/>
        <xdr:cNvSpPr txBox="1"/>
      </xdr:nvSpPr>
      <xdr:spPr>
        <a:xfrm>
          <a:off x="15214111" y="596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151407</xdr:rowOff>
    </xdr:from>
    <xdr:to>
      <xdr:col>76</xdr:col>
      <xdr:colOff>114300</xdr:colOff>
      <xdr:row>38</xdr:row>
      <xdr:rowOff>35801</xdr:rowOff>
    </xdr:to>
    <xdr:cxnSp macro="">
      <xdr:nvCxnSpPr>
        <xdr:cNvPr id="524" name="直線コネクタ 523"/>
        <xdr:cNvCxnSpPr/>
      </xdr:nvCxnSpPr>
      <xdr:spPr>
        <a:xfrm flipV="1">
          <a:off x="13703300" y="5980707"/>
          <a:ext cx="889000" cy="57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139829</xdr:rowOff>
    </xdr:from>
    <xdr:to>
      <xdr:col>76</xdr:col>
      <xdr:colOff>165100</xdr:colOff>
      <xdr:row>36</xdr:row>
      <xdr:rowOff>69979</xdr:rowOff>
    </xdr:to>
    <xdr:sp macro="" textlink="">
      <xdr:nvSpPr>
        <xdr:cNvPr id="525" name="フローチャート: 判断 524"/>
        <xdr:cNvSpPr/>
      </xdr:nvSpPr>
      <xdr:spPr>
        <a:xfrm>
          <a:off x="14541500" y="614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61106</xdr:rowOff>
    </xdr:from>
    <xdr:ext cx="534377" cy="259045"/>
    <xdr:sp macro="" textlink="">
      <xdr:nvSpPr>
        <xdr:cNvPr id="526" name="テキスト ボックス 525"/>
        <xdr:cNvSpPr txBox="1"/>
      </xdr:nvSpPr>
      <xdr:spPr>
        <a:xfrm>
          <a:off x="14325111" y="62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61486</xdr:rowOff>
    </xdr:from>
    <xdr:to>
      <xdr:col>71</xdr:col>
      <xdr:colOff>177800</xdr:colOff>
      <xdr:row>38</xdr:row>
      <xdr:rowOff>35801</xdr:rowOff>
    </xdr:to>
    <xdr:cxnSp macro="">
      <xdr:nvCxnSpPr>
        <xdr:cNvPr id="527" name="直線コネクタ 526"/>
        <xdr:cNvCxnSpPr/>
      </xdr:nvCxnSpPr>
      <xdr:spPr>
        <a:xfrm>
          <a:off x="12814300" y="6405136"/>
          <a:ext cx="889000" cy="1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49973</xdr:rowOff>
    </xdr:from>
    <xdr:to>
      <xdr:col>72</xdr:col>
      <xdr:colOff>38100</xdr:colOff>
      <xdr:row>36</xdr:row>
      <xdr:rowOff>151573</xdr:rowOff>
    </xdr:to>
    <xdr:sp macro="" textlink="">
      <xdr:nvSpPr>
        <xdr:cNvPr id="528" name="フローチャート: 判断 527"/>
        <xdr:cNvSpPr/>
      </xdr:nvSpPr>
      <xdr:spPr>
        <a:xfrm>
          <a:off x="136525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168100</xdr:rowOff>
    </xdr:from>
    <xdr:ext cx="534377" cy="259045"/>
    <xdr:sp macro="" textlink="">
      <xdr:nvSpPr>
        <xdr:cNvPr id="529" name="テキスト ボックス 528"/>
        <xdr:cNvSpPr txBox="1"/>
      </xdr:nvSpPr>
      <xdr:spPr>
        <a:xfrm>
          <a:off x="13436111" y="59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11650</xdr:rowOff>
    </xdr:from>
    <xdr:to>
      <xdr:col>67</xdr:col>
      <xdr:colOff>101600</xdr:colOff>
      <xdr:row>36</xdr:row>
      <xdr:rowOff>113250</xdr:rowOff>
    </xdr:to>
    <xdr:sp macro="" textlink="">
      <xdr:nvSpPr>
        <xdr:cNvPr id="530" name="フローチャート: 判断 529"/>
        <xdr:cNvSpPr/>
      </xdr:nvSpPr>
      <xdr:spPr>
        <a:xfrm>
          <a:off x="12763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129777</xdr:rowOff>
    </xdr:from>
    <xdr:ext cx="534377" cy="259045"/>
    <xdr:sp macro="" textlink="">
      <xdr:nvSpPr>
        <xdr:cNvPr id="531" name="テキスト ボックス 530"/>
        <xdr:cNvSpPr txBox="1"/>
      </xdr:nvSpPr>
      <xdr:spPr>
        <a:xfrm>
          <a:off x="12547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100804</xdr:rowOff>
    </xdr:from>
    <xdr:to>
      <xdr:col>85</xdr:col>
      <xdr:colOff>177800</xdr:colOff>
      <xdr:row>38</xdr:row>
      <xdr:rowOff>30953</xdr:rowOff>
    </xdr:to>
    <xdr:sp macro="" textlink="">
      <xdr:nvSpPr>
        <xdr:cNvPr id="537" name="楕円 536"/>
        <xdr:cNvSpPr/>
      </xdr:nvSpPr>
      <xdr:spPr>
        <a:xfrm>
          <a:off x="16268700" y="64444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15731</xdr:rowOff>
    </xdr:from>
    <xdr:ext cx="534377" cy="259045"/>
    <xdr:sp macro="" textlink="">
      <xdr:nvSpPr>
        <xdr:cNvPr id="538" name="消防費該当値テキスト"/>
        <xdr:cNvSpPr txBox="1"/>
      </xdr:nvSpPr>
      <xdr:spPr>
        <a:xfrm>
          <a:off x="16370300" y="635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152206</xdr:rowOff>
    </xdr:from>
    <xdr:to>
      <xdr:col>81</xdr:col>
      <xdr:colOff>101600</xdr:colOff>
      <xdr:row>38</xdr:row>
      <xdr:rowOff>82356</xdr:rowOff>
    </xdr:to>
    <xdr:sp macro="" textlink="">
      <xdr:nvSpPr>
        <xdr:cNvPr id="539" name="楕円 538"/>
        <xdr:cNvSpPr/>
      </xdr:nvSpPr>
      <xdr:spPr>
        <a:xfrm>
          <a:off x="15430500" y="649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73483</xdr:rowOff>
    </xdr:from>
    <xdr:ext cx="534377" cy="259045"/>
    <xdr:sp macro="" textlink="">
      <xdr:nvSpPr>
        <xdr:cNvPr id="540" name="テキスト ボックス 539"/>
        <xdr:cNvSpPr txBox="1"/>
      </xdr:nvSpPr>
      <xdr:spPr>
        <a:xfrm>
          <a:off x="15214111" y="658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100607</xdr:rowOff>
    </xdr:from>
    <xdr:to>
      <xdr:col>76</xdr:col>
      <xdr:colOff>165100</xdr:colOff>
      <xdr:row>35</xdr:row>
      <xdr:rowOff>30757</xdr:rowOff>
    </xdr:to>
    <xdr:sp macro="" textlink="">
      <xdr:nvSpPr>
        <xdr:cNvPr id="541" name="楕円 540"/>
        <xdr:cNvSpPr/>
      </xdr:nvSpPr>
      <xdr:spPr>
        <a:xfrm>
          <a:off x="14541500" y="59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47284</xdr:rowOff>
    </xdr:from>
    <xdr:ext cx="534377" cy="259045"/>
    <xdr:sp macro="" textlink="">
      <xdr:nvSpPr>
        <xdr:cNvPr id="542" name="テキスト ボックス 541"/>
        <xdr:cNvSpPr txBox="1"/>
      </xdr:nvSpPr>
      <xdr:spPr>
        <a:xfrm>
          <a:off x="14325111" y="570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156451</xdr:rowOff>
    </xdr:from>
    <xdr:to>
      <xdr:col>72</xdr:col>
      <xdr:colOff>38100</xdr:colOff>
      <xdr:row>38</xdr:row>
      <xdr:rowOff>86601</xdr:rowOff>
    </xdr:to>
    <xdr:sp macro="" textlink="">
      <xdr:nvSpPr>
        <xdr:cNvPr id="543" name="楕円 542"/>
        <xdr:cNvSpPr/>
      </xdr:nvSpPr>
      <xdr:spPr>
        <a:xfrm>
          <a:off x="13652500" y="650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77728</xdr:rowOff>
    </xdr:from>
    <xdr:ext cx="534377" cy="259045"/>
    <xdr:sp macro="" textlink="">
      <xdr:nvSpPr>
        <xdr:cNvPr id="544" name="テキスト ボックス 543"/>
        <xdr:cNvSpPr txBox="1"/>
      </xdr:nvSpPr>
      <xdr:spPr>
        <a:xfrm>
          <a:off x="13436111" y="65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10686</xdr:rowOff>
    </xdr:from>
    <xdr:to>
      <xdr:col>67</xdr:col>
      <xdr:colOff>101600</xdr:colOff>
      <xdr:row>37</xdr:row>
      <xdr:rowOff>112286</xdr:rowOff>
    </xdr:to>
    <xdr:sp macro="" textlink="">
      <xdr:nvSpPr>
        <xdr:cNvPr id="545" name="楕円 544"/>
        <xdr:cNvSpPr/>
      </xdr:nvSpPr>
      <xdr:spPr>
        <a:xfrm>
          <a:off x="12763500" y="63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103413</xdr:rowOff>
    </xdr:from>
    <xdr:ext cx="534377" cy="259045"/>
    <xdr:sp macro="" textlink="">
      <xdr:nvSpPr>
        <xdr:cNvPr id="546" name="テキスト ボックス 545"/>
        <xdr:cNvSpPr txBox="1"/>
      </xdr:nvSpPr>
      <xdr:spPr>
        <a:xfrm>
          <a:off x="12547111" y="64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8" name="直線コネクタ 567"/>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9"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70" name="直線コネクタ 569"/>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1"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2" name="直線コネクタ 571"/>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94058</xdr:rowOff>
    </xdr:from>
    <xdr:to>
      <xdr:col>85</xdr:col>
      <xdr:colOff>127000</xdr:colOff>
      <xdr:row>56</xdr:row>
      <xdr:rowOff>140240</xdr:rowOff>
    </xdr:to>
    <xdr:cxnSp macro="">
      <xdr:nvCxnSpPr>
        <xdr:cNvPr id="573" name="直線コネクタ 572"/>
        <xdr:cNvCxnSpPr/>
      </xdr:nvCxnSpPr>
      <xdr:spPr>
        <a:xfrm flipV="1">
          <a:off x="15481300" y="9695258"/>
          <a:ext cx="838200" cy="4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4"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5" name="フローチャート: 判断 574"/>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4250</xdr:rowOff>
    </xdr:from>
    <xdr:to>
      <xdr:col>81</xdr:col>
      <xdr:colOff>50800</xdr:colOff>
      <xdr:row>56</xdr:row>
      <xdr:rowOff>140240</xdr:rowOff>
    </xdr:to>
    <xdr:cxnSp macro="">
      <xdr:nvCxnSpPr>
        <xdr:cNvPr id="576" name="直線コネクタ 575"/>
        <xdr:cNvCxnSpPr/>
      </xdr:nvCxnSpPr>
      <xdr:spPr>
        <a:xfrm>
          <a:off x="14592300" y="9605450"/>
          <a:ext cx="889000" cy="1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7" name="フローチャート: 判断 576"/>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8" name="テキスト ボックス 577"/>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4250</xdr:rowOff>
    </xdr:from>
    <xdr:to>
      <xdr:col>76</xdr:col>
      <xdr:colOff>114300</xdr:colOff>
      <xdr:row>56</xdr:row>
      <xdr:rowOff>46308</xdr:rowOff>
    </xdr:to>
    <xdr:cxnSp macro="">
      <xdr:nvCxnSpPr>
        <xdr:cNvPr id="579" name="直線コネクタ 578"/>
        <xdr:cNvCxnSpPr/>
      </xdr:nvCxnSpPr>
      <xdr:spPr>
        <a:xfrm flipV="1">
          <a:off x="13703300" y="9605450"/>
          <a:ext cx="889000" cy="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80" name="フローチャート: 判断 579"/>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1" name="テキスト ボックス 580"/>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46308</xdr:rowOff>
    </xdr:from>
    <xdr:to>
      <xdr:col>71</xdr:col>
      <xdr:colOff>177800</xdr:colOff>
      <xdr:row>56</xdr:row>
      <xdr:rowOff>77319</xdr:rowOff>
    </xdr:to>
    <xdr:cxnSp macro="">
      <xdr:nvCxnSpPr>
        <xdr:cNvPr id="582" name="直線コネクタ 581"/>
        <xdr:cNvCxnSpPr/>
      </xdr:nvCxnSpPr>
      <xdr:spPr>
        <a:xfrm flipV="1">
          <a:off x="12814300" y="9647508"/>
          <a:ext cx="889000" cy="3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3" name="フローチャート: 判断 582"/>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4" name="テキスト ボックス 583"/>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5" name="フローチャート: 判断 584"/>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86" name="テキスト ボックス 585"/>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43258</xdr:rowOff>
    </xdr:from>
    <xdr:to>
      <xdr:col>85</xdr:col>
      <xdr:colOff>177800</xdr:colOff>
      <xdr:row>56</xdr:row>
      <xdr:rowOff>144858</xdr:rowOff>
    </xdr:to>
    <xdr:sp macro="" textlink="">
      <xdr:nvSpPr>
        <xdr:cNvPr id="592" name="楕円 591"/>
        <xdr:cNvSpPr/>
      </xdr:nvSpPr>
      <xdr:spPr>
        <a:xfrm>
          <a:off x="16268700" y="96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66135</xdr:rowOff>
    </xdr:from>
    <xdr:ext cx="534377" cy="259045"/>
    <xdr:sp macro="" textlink="">
      <xdr:nvSpPr>
        <xdr:cNvPr id="593" name="教育費該当値テキスト"/>
        <xdr:cNvSpPr txBox="1"/>
      </xdr:nvSpPr>
      <xdr:spPr>
        <a:xfrm>
          <a:off x="16370300" y="949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89440</xdr:rowOff>
    </xdr:from>
    <xdr:to>
      <xdr:col>81</xdr:col>
      <xdr:colOff>101600</xdr:colOff>
      <xdr:row>57</xdr:row>
      <xdr:rowOff>19590</xdr:rowOff>
    </xdr:to>
    <xdr:sp macro="" textlink="">
      <xdr:nvSpPr>
        <xdr:cNvPr id="594" name="楕円 593"/>
        <xdr:cNvSpPr/>
      </xdr:nvSpPr>
      <xdr:spPr>
        <a:xfrm>
          <a:off x="15430500" y="96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36117</xdr:rowOff>
    </xdr:from>
    <xdr:ext cx="534377" cy="259045"/>
    <xdr:sp macro="" textlink="">
      <xdr:nvSpPr>
        <xdr:cNvPr id="595" name="テキスト ボックス 594"/>
        <xdr:cNvSpPr txBox="1"/>
      </xdr:nvSpPr>
      <xdr:spPr>
        <a:xfrm>
          <a:off x="15214111" y="94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124900</xdr:rowOff>
    </xdr:from>
    <xdr:to>
      <xdr:col>76</xdr:col>
      <xdr:colOff>165100</xdr:colOff>
      <xdr:row>56</xdr:row>
      <xdr:rowOff>55050</xdr:rowOff>
    </xdr:to>
    <xdr:sp macro="" textlink="">
      <xdr:nvSpPr>
        <xdr:cNvPr id="596" name="楕円 595"/>
        <xdr:cNvSpPr/>
      </xdr:nvSpPr>
      <xdr:spPr>
        <a:xfrm>
          <a:off x="14541500" y="95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71577</xdr:rowOff>
    </xdr:from>
    <xdr:ext cx="599010" cy="259045"/>
    <xdr:sp macro="" textlink="">
      <xdr:nvSpPr>
        <xdr:cNvPr id="597" name="テキスト ボックス 596"/>
        <xdr:cNvSpPr txBox="1"/>
      </xdr:nvSpPr>
      <xdr:spPr>
        <a:xfrm>
          <a:off x="14292795" y="932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166958</xdr:rowOff>
    </xdr:from>
    <xdr:to>
      <xdr:col>72</xdr:col>
      <xdr:colOff>38100</xdr:colOff>
      <xdr:row>56</xdr:row>
      <xdr:rowOff>97108</xdr:rowOff>
    </xdr:to>
    <xdr:sp macro="" textlink="">
      <xdr:nvSpPr>
        <xdr:cNvPr id="598" name="楕円 597"/>
        <xdr:cNvSpPr/>
      </xdr:nvSpPr>
      <xdr:spPr>
        <a:xfrm>
          <a:off x="13652500" y="95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113635</xdr:rowOff>
    </xdr:from>
    <xdr:ext cx="534377" cy="259045"/>
    <xdr:sp macro="" textlink="">
      <xdr:nvSpPr>
        <xdr:cNvPr id="599" name="テキスト ボックス 598"/>
        <xdr:cNvSpPr txBox="1"/>
      </xdr:nvSpPr>
      <xdr:spPr>
        <a:xfrm>
          <a:off x="13436111" y="937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26519</xdr:rowOff>
    </xdr:from>
    <xdr:to>
      <xdr:col>67</xdr:col>
      <xdr:colOff>101600</xdr:colOff>
      <xdr:row>56</xdr:row>
      <xdr:rowOff>128119</xdr:rowOff>
    </xdr:to>
    <xdr:sp macro="" textlink="">
      <xdr:nvSpPr>
        <xdr:cNvPr id="600" name="楕円 599"/>
        <xdr:cNvSpPr/>
      </xdr:nvSpPr>
      <xdr:spPr>
        <a:xfrm>
          <a:off x="12763500" y="96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144646</xdr:rowOff>
    </xdr:from>
    <xdr:ext cx="534377" cy="259045"/>
    <xdr:sp macro="" textlink="">
      <xdr:nvSpPr>
        <xdr:cNvPr id="601" name="テキスト ボックス 600"/>
        <xdr:cNvSpPr txBox="1"/>
      </xdr:nvSpPr>
      <xdr:spPr>
        <a:xfrm>
          <a:off x="12547111" y="940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3" name="直線コネクタ 622"/>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4"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6"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7" name="直線コネクタ 626"/>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9"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30" name="フローチャート: 判断 629"/>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2" name="フローチャート: 判断 631"/>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3" name="テキスト ボックス 632"/>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5" name="フローチャート: 判断 634"/>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6" name="テキスト ボックス 635"/>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8" name="フローチャート: 判断 637"/>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9" name="テキスト ボックス 638"/>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40" name="フローチャート: 判断 639"/>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1" name="テキスト ボックス 640"/>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8"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8" name="直線コネクタ 677"/>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9"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80" name="直線コネクタ 679"/>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1"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2" name="直線コネクタ 681"/>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33561</xdr:rowOff>
    </xdr:from>
    <xdr:to>
      <xdr:col>85</xdr:col>
      <xdr:colOff>127000</xdr:colOff>
      <xdr:row>98</xdr:row>
      <xdr:rowOff>13906</xdr:rowOff>
    </xdr:to>
    <xdr:cxnSp macro="">
      <xdr:nvCxnSpPr>
        <xdr:cNvPr id="683" name="直線コネクタ 682"/>
        <xdr:cNvCxnSpPr/>
      </xdr:nvCxnSpPr>
      <xdr:spPr>
        <a:xfrm flipV="1">
          <a:off x="15481300" y="16664211"/>
          <a:ext cx="838200" cy="1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4"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5" name="フローチャート: 判断 684"/>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87671</xdr:rowOff>
    </xdr:from>
    <xdr:to>
      <xdr:col>81</xdr:col>
      <xdr:colOff>50800</xdr:colOff>
      <xdr:row>98</xdr:row>
      <xdr:rowOff>13906</xdr:rowOff>
    </xdr:to>
    <xdr:cxnSp macro="">
      <xdr:nvCxnSpPr>
        <xdr:cNvPr id="686" name="直線コネクタ 685"/>
        <xdr:cNvCxnSpPr/>
      </xdr:nvCxnSpPr>
      <xdr:spPr>
        <a:xfrm>
          <a:off x="14592300" y="16718321"/>
          <a:ext cx="889000" cy="9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7" name="フローチャート: 判断 686"/>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8" name="テキスト ボックス 687"/>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87671</xdr:rowOff>
    </xdr:from>
    <xdr:to>
      <xdr:col>76</xdr:col>
      <xdr:colOff>114300</xdr:colOff>
      <xdr:row>98</xdr:row>
      <xdr:rowOff>14866</xdr:rowOff>
    </xdr:to>
    <xdr:cxnSp macro="">
      <xdr:nvCxnSpPr>
        <xdr:cNvPr id="689" name="直線コネクタ 688"/>
        <xdr:cNvCxnSpPr/>
      </xdr:nvCxnSpPr>
      <xdr:spPr>
        <a:xfrm flipV="1">
          <a:off x="13703300" y="16718321"/>
          <a:ext cx="889000" cy="9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90" name="フローチャート: 判断 689"/>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1" name="テキスト ボックス 690"/>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30471</xdr:rowOff>
    </xdr:from>
    <xdr:to>
      <xdr:col>71</xdr:col>
      <xdr:colOff>177800</xdr:colOff>
      <xdr:row>98</xdr:row>
      <xdr:rowOff>14866</xdr:rowOff>
    </xdr:to>
    <xdr:cxnSp macro="">
      <xdr:nvCxnSpPr>
        <xdr:cNvPr id="692" name="直線コネクタ 691"/>
        <xdr:cNvCxnSpPr/>
      </xdr:nvCxnSpPr>
      <xdr:spPr>
        <a:xfrm>
          <a:off x="12814300" y="16661121"/>
          <a:ext cx="889000" cy="15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3" name="フローチャート: 判断 692"/>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4" name="テキスト ボックス 693"/>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5" name="フローチャート: 判断 694"/>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6" name="テキスト ボックス 695"/>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154211</xdr:rowOff>
    </xdr:from>
    <xdr:to>
      <xdr:col>85</xdr:col>
      <xdr:colOff>177800</xdr:colOff>
      <xdr:row>97</xdr:row>
      <xdr:rowOff>84361</xdr:rowOff>
    </xdr:to>
    <xdr:sp macro="" textlink="">
      <xdr:nvSpPr>
        <xdr:cNvPr id="702" name="楕円 701"/>
        <xdr:cNvSpPr/>
      </xdr:nvSpPr>
      <xdr:spPr>
        <a:xfrm>
          <a:off x="16268700" y="166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132638</xdr:rowOff>
    </xdr:from>
    <xdr:ext cx="534377" cy="259045"/>
    <xdr:sp macro="" textlink="">
      <xdr:nvSpPr>
        <xdr:cNvPr id="703" name="公債費該当値テキスト"/>
        <xdr:cNvSpPr txBox="1"/>
      </xdr:nvSpPr>
      <xdr:spPr>
        <a:xfrm>
          <a:off x="16370300" y="165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134556</xdr:rowOff>
    </xdr:from>
    <xdr:to>
      <xdr:col>81</xdr:col>
      <xdr:colOff>101600</xdr:colOff>
      <xdr:row>98</xdr:row>
      <xdr:rowOff>64706</xdr:rowOff>
    </xdr:to>
    <xdr:sp macro="" textlink="">
      <xdr:nvSpPr>
        <xdr:cNvPr id="704" name="楕円 703"/>
        <xdr:cNvSpPr/>
      </xdr:nvSpPr>
      <xdr:spPr>
        <a:xfrm>
          <a:off x="15430500" y="167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55833</xdr:rowOff>
    </xdr:from>
    <xdr:ext cx="534377" cy="259045"/>
    <xdr:sp macro="" textlink="">
      <xdr:nvSpPr>
        <xdr:cNvPr id="705" name="テキスト ボックス 704"/>
        <xdr:cNvSpPr txBox="1"/>
      </xdr:nvSpPr>
      <xdr:spPr>
        <a:xfrm>
          <a:off x="15214111" y="1685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36871</xdr:rowOff>
    </xdr:from>
    <xdr:to>
      <xdr:col>76</xdr:col>
      <xdr:colOff>165100</xdr:colOff>
      <xdr:row>97</xdr:row>
      <xdr:rowOff>138471</xdr:rowOff>
    </xdr:to>
    <xdr:sp macro="" textlink="">
      <xdr:nvSpPr>
        <xdr:cNvPr id="706" name="楕円 705"/>
        <xdr:cNvSpPr/>
      </xdr:nvSpPr>
      <xdr:spPr>
        <a:xfrm>
          <a:off x="14541500" y="166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129598</xdr:rowOff>
    </xdr:from>
    <xdr:ext cx="534377" cy="259045"/>
    <xdr:sp macro="" textlink="">
      <xdr:nvSpPr>
        <xdr:cNvPr id="707" name="テキスト ボックス 706"/>
        <xdr:cNvSpPr txBox="1"/>
      </xdr:nvSpPr>
      <xdr:spPr>
        <a:xfrm>
          <a:off x="14325111" y="1676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135516</xdr:rowOff>
    </xdr:from>
    <xdr:to>
      <xdr:col>72</xdr:col>
      <xdr:colOff>38100</xdr:colOff>
      <xdr:row>98</xdr:row>
      <xdr:rowOff>65666</xdr:rowOff>
    </xdr:to>
    <xdr:sp macro="" textlink="">
      <xdr:nvSpPr>
        <xdr:cNvPr id="708" name="楕円 707"/>
        <xdr:cNvSpPr/>
      </xdr:nvSpPr>
      <xdr:spPr>
        <a:xfrm>
          <a:off x="13652500" y="1676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56793</xdr:rowOff>
    </xdr:from>
    <xdr:ext cx="534377" cy="259045"/>
    <xdr:sp macro="" textlink="">
      <xdr:nvSpPr>
        <xdr:cNvPr id="709" name="テキスト ボックス 708"/>
        <xdr:cNvSpPr txBox="1"/>
      </xdr:nvSpPr>
      <xdr:spPr>
        <a:xfrm>
          <a:off x="13436111" y="1685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151121</xdr:rowOff>
    </xdr:from>
    <xdr:to>
      <xdr:col>67</xdr:col>
      <xdr:colOff>101600</xdr:colOff>
      <xdr:row>97</xdr:row>
      <xdr:rowOff>81271</xdr:rowOff>
    </xdr:to>
    <xdr:sp macro="" textlink="">
      <xdr:nvSpPr>
        <xdr:cNvPr id="710" name="楕円 709"/>
        <xdr:cNvSpPr/>
      </xdr:nvSpPr>
      <xdr:spPr>
        <a:xfrm>
          <a:off x="12763500" y="166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72398</xdr:rowOff>
    </xdr:from>
    <xdr:ext cx="534377" cy="259045"/>
    <xdr:sp macro="" textlink="">
      <xdr:nvSpPr>
        <xdr:cNvPr id="711" name="テキスト ボックス 710"/>
        <xdr:cNvSpPr txBox="1"/>
      </xdr:nvSpPr>
      <xdr:spPr>
        <a:xfrm>
          <a:off x="12547111" y="167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3" name="直線コネクタ 732"/>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6"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7" name="直線コネクタ 736"/>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9"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40" name="フローチャート: 判断 739"/>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2" name="フローチャート: 判断 741"/>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3" name="テキスト ボックス 742"/>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5" name="フローチャート: 判断 744"/>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6" name="テキスト ボックス 745"/>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8" name="フローチャート: 判断 747"/>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9" name="テキスト ボックス 748"/>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50" name="フローチャート: 判断 749"/>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1" name="テキスト ボックス 750"/>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8"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122,429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年度に新設した公共施設等総合管理基金へ積立を行ったことによる増加となる。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60,715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総務費同様に大幅に増加している。これは、銀行等引受債の繰上償還を実施したことによる増加である。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類似団体平均を越えて推移しているのは、民生費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および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教育費であり、特に、民生費については、福祉医療助成事業としての高校生世代までの医療費無料化が影響していると考えられるが、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少子高齢化に伴う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将来的な動きに関しては、注視していきたい。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ここ近年においては、財政調整基金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取り崩しを行わずに事業を執行することが出来ているため、基金残高は増加傾向にある。ただし、今後のインフラ整備に対する特定目的基金への積み替え等、必要事業への基金残高の移行が必要であるため、財政調整基金の残高としては、今後減少していく見込みである。ただし、そのなかでも、財政健全化運営をしていくため、最低限の基金残高は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各年により、黒字額の幅はあるものの、平成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年度決算に至るまで黒字を維持し続けており、全会計において赤字決算となっている会計は本町において存在していないため、今後もこの状態を維持できるよう努めていく。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4339640</v>
      </c>
      <c r="BO4" s="461"/>
      <c r="BP4" s="461"/>
      <c r="BQ4" s="461"/>
      <c r="BR4" s="461"/>
      <c r="BS4" s="461"/>
      <c r="BT4" s="461"/>
      <c r="BU4" s="462"/>
      <c r="BV4" s="460">
        <v>3815695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5.8</v>
      </c>
      <c r="CU4" s="642"/>
      <c r="CV4" s="642"/>
      <c r="CW4" s="642"/>
      <c r="CX4" s="642"/>
      <c r="CY4" s="642"/>
      <c r="CZ4" s="642"/>
      <c r="DA4" s="643"/>
      <c r="DB4" s="641">
        <v>5.6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4196755</v>
      </c>
      <c r="BO5" s="466"/>
      <c r="BP5" s="466"/>
      <c r="BQ5" s="466"/>
      <c r="BR5" s="466"/>
      <c r="BS5" s="466"/>
      <c r="BT5" s="466"/>
      <c r="BU5" s="467"/>
      <c r="BV5" s="465">
        <v>3640720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94.4</v>
      </c>
      <c r="CU5" s="436"/>
      <c r="CV5" s="436"/>
      <c r="CW5" s="436"/>
      <c r="CX5" s="436"/>
      <c r="CY5" s="436"/>
      <c r="CZ5" s="436"/>
      <c r="DA5" s="437"/>
      <c r="DB5" s="435">
        <v>96.9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142885</v>
      </c>
      <c r="BO6" s="466"/>
      <c r="BP6" s="466"/>
      <c r="BQ6" s="466"/>
      <c r="BR6" s="466"/>
      <c r="BS6" s="466"/>
      <c r="BT6" s="466"/>
      <c r="BU6" s="467"/>
      <c r="BV6" s="465">
        <v>174975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99.4</v>
      </c>
      <c r="CU6" s="616"/>
      <c r="CV6" s="616"/>
      <c r="CW6" s="616"/>
      <c r="CX6" s="616"/>
      <c r="CY6" s="616"/>
      <c r="CZ6" s="616"/>
      <c r="DA6" s="617"/>
      <c r="DB6" s="615">
        <v>102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8622</v>
      </c>
      <c r="BO7" s="466"/>
      <c r="BP7" s="466"/>
      <c r="BQ7" s="466"/>
      <c r="BR7" s="466"/>
      <c r="BS7" s="466"/>
      <c r="BT7" s="466"/>
      <c r="BU7" s="467"/>
      <c r="BV7" s="465">
        <v>45673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2306429</v>
      </c>
      <c r="CU7" s="466"/>
      <c r="CV7" s="466"/>
      <c r="CW7" s="466"/>
      <c r="CX7" s="466"/>
      <c r="CY7" s="466"/>
      <c r="CZ7" s="466"/>
      <c r="DA7" s="467"/>
      <c r="DB7" s="465">
        <v>2294567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134263</v>
      </c>
      <c r="BO8" s="466"/>
      <c r="BP8" s="466"/>
      <c r="BQ8" s="466"/>
      <c r="BR8" s="466"/>
      <c r="BS8" s="466"/>
      <c r="BT8" s="466"/>
      <c r="BU8" s="467"/>
      <c r="BV8" s="465">
        <v>129302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0.45</v>
      </c>
      <c r="CU8" s="579"/>
      <c r="CV8" s="579"/>
      <c r="CW8" s="579"/>
      <c r="CX8" s="579"/>
      <c r="CY8" s="579"/>
      <c r="CZ8" s="579"/>
      <c r="DA8" s="580"/>
      <c r="DB8" s="578">
        <v>0.44</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7422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4961</v>
      </c>
      <c r="BO9" s="466"/>
      <c r="BP9" s="466"/>
      <c r="BQ9" s="466"/>
      <c r="BR9" s="466"/>
      <c r="BS9" s="466"/>
      <c r="BT9" s="466"/>
      <c r="BU9" s="467"/>
      <c r="BV9" s="465">
        <v>84297</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13.9</v>
      </c>
      <c r="CU9" s="436"/>
      <c r="CV9" s="436"/>
      <c r="CW9" s="436"/>
      <c r="CX9" s="436"/>
      <c r="CY9" s="436"/>
      <c r="CZ9" s="436"/>
      <c r="DA9" s="437"/>
      <c r="DB9" s="435">
        <v>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7566</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66908</v>
      </c>
      <c r="BO10" s="466"/>
      <c r="BP10" s="466"/>
      <c r="BQ10" s="466"/>
      <c r="BR10" s="466"/>
      <c r="BS10" s="466"/>
      <c r="BT10" s="466"/>
      <c r="BU10" s="467"/>
      <c r="BV10" s="465">
        <v>24475</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236635</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7349</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93</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59387</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7179</v>
      </c>
      <c r="S13" s="569"/>
      <c r="T13" s="569"/>
      <c r="U13" s="569"/>
      <c r="V13" s="570"/>
      <c r="W13" s="556" t="s">
        <v>140</v>
      </c>
      <c r="X13" s="478"/>
      <c r="Y13" s="478"/>
      <c r="Z13" s="478"/>
      <c r="AA13" s="478"/>
      <c r="AB13" s="479"/>
      <c r="AC13" s="441">
        <v>100</v>
      </c>
      <c r="AD13" s="442"/>
      <c r="AE13" s="442"/>
      <c r="AF13" s="442"/>
      <c r="AG13" s="443"/>
      <c r="AH13" s="441">
        <v>104</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308504</v>
      </c>
      <c r="BO13" s="466"/>
      <c r="BP13" s="466"/>
      <c r="BQ13" s="466"/>
      <c r="BR13" s="466"/>
      <c r="BS13" s="466"/>
      <c r="BT13" s="466"/>
      <c r="BU13" s="467"/>
      <c r="BV13" s="465">
        <v>49385</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0.3</v>
      </c>
      <c r="CU13" s="436"/>
      <c r="CV13" s="436"/>
      <c r="CW13" s="436"/>
      <c r="CX13" s="436"/>
      <c r="CY13" s="436"/>
      <c r="CZ13" s="436"/>
      <c r="DA13" s="437"/>
      <c r="DB13" s="435">
        <v>0.6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7367</v>
      </c>
      <c r="S14" s="569"/>
      <c r="T14" s="569"/>
      <c r="U14" s="569"/>
      <c r="V14" s="570"/>
      <c r="W14" s="571"/>
      <c r="X14" s="481"/>
      <c r="Y14" s="481"/>
      <c r="Z14" s="481"/>
      <c r="AA14" s="481"/>
      <c r="AB14" s="482"/>
      <c r="AC14" s="561">
        <v>3.2</v>
      </c>
      <c r="AD14" s="562"/>
      <c r="AE14" s="562"/>
      <c r="AF14" s="562"/>
      <c r="AG14" s="563"/>
      <c r="AH14" s="561">
        <v>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147</v>
      </c>
      <c r="CU14" s="573"/>
      <c r="CV14" s="573"/>
      <c r="CW14" s="573"/>
      <c r="CX14" s="573"/>
      <c r="CY14" s="573"/>
      <c r="CZ14" s="573"/>
      <c r="DA14" s="574"/>
      <c r="DB14" s="572" t="s">
        <v>148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7212</v>
      </c>
      <c r="S15" s="569"/>
      <c r="T15" s="569"/>
      <c r="U15" s="569"/>
      <c r="V15" s="570"/>
      <c r="W15" s="556" t="s">
        <v>149</v>
      </c>
      <c r="X15" s="478"/>
      <c r="Y15" s="478"/>
      <c r="Z15" s="478"/>
      <c r="AA15" s="478"/>
      <c r="AB15" s="479"/>
      <c r="AC15" s="441">
        <v>1220</v>
      </c>
      <c r="AD15" s="442"/>
      <c r="AE15" s="442"/>
      <c r="AF15" s="442"/>
      <c r="AG15" s="443"/>
      <c r="AH15" s="441">
        <v>1215</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891630</v>
      </c>
      <c r="BO15" s="461"/>
      <c r="BP15" s="461"/>
      <c r="BQ15" s="461"/>
      <c r="BR15" s="461"/>
      <c r="BS15" s="461"/>
      <c r="BT15" s="461"/>
      <c r="BU15" s="462"/>
      <c r="BV15" s="460">
        <v>864086</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38.799999999999997</v>
      </c>
      <c r="AD16" s="562"/>
      <c r="AE16" s="562"/>
      <c r="AF16" s="562"/>
      <c r="AG16" s="563"/>
      <c r="AH16" s="561">
        <v>38.700000000000003</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1950880</v>
      </c>
      <c r="BO16" s="466"/>
      <c r="BP16" s="466"/>
      <c r="BQ16" s="466"/>
      <c r="BR16" s="466"/>
      <c r="BS16" s="466"/>
      <c r="BT16" s="466"/>
      <c r="BU16" s="467"/>
      <c r="BV16" s="465">
        <v>1941444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1826</v>
      </c>
      <c r="AD17" s="442"/>
      <c r="AE17" s="442"/>
      <c r="AF17" s="442"/>
      <c r="AG17" s="443"/>
      <c r="AH17" s="441">
        <v>1822</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1137329</v>
      </c>
      <c r="BO17" s="466"/>
      <c r="BP17" s="466"/>
      <c r="BQ17" s="466"/>
      <c r="BR17" s="466"/>
      <c r="BS17" s="466"/>
      <c r="BT17" s="466"/>
      <c r="BU17" s="467"/>
      <c r="BV17" s="465">
        <v>1100964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7.8</v>
      </c>
      <c r="M18" s="530"/>
      <c r="N18" s="530"/>
      <c r="O18" s="530"/>
      <c r="P18" s="530"/>
      <c r="Q18" s="530"/>
      <c r="R18" s="531"/>
      <c r="S18" s="531"/>
      <c r="T18" s="531"/>
      <c r="U18" s="531"/>
      <c r="V18" s="532"/>
      <c r="W18" s="546"/>
      <c r="X18" s="547"/>
      <c r="Y18" s="547"/>
      <c r="Z18" s="547"/>
      <c r="AA18" s="547"/>
      <c r="AB18" s="557"/>
      <c r="AC18" s="429">
        <v>58</v>
      </c>
      <c r="AD18" s="430"/>
      <c r="AE18" s="430"/>
      <c r="AF18" s="430"/>
      <c r="AG18" s="533"/>
      <c r="AH18" s="429">
        <v>58</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2192458</v>
      </c>
      <c r="BO18" s="466"/>
      <c r="BP18" s="466"/>
      <c r="BQ18" s="466"/>
      <c r="BR18" s="466"/>
      <c r="BS18" s="466"/>
      <c r="BT18" s="466"/>
      <c r="BU18" s="467"/>
      <c r="BV18" s="465">
        <v>2253543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952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3214452</v>
      </c>
      <c r="BO19" s="466"/>
      <c r="BP19" s="466"/>
      <c r="BQ19" s="466"/>
      <c r="BR19" s="466"/>
      <c r="BS19" s="466"/>
      <c r="BT19" s="466"/>
      <c r="BU19" s="467"/>
      <c r="BV19" s="465">
        <v>2883287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2606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1828006</v>
      </c>
      <c r="BO23" s="466"/>
      <c r="BP23" s="466"/>
      <c r="BQ23" s="466"/>
      <c r="BR23" s="466"/>
      <c r="BS23" s="466"/>
      <c r="BT23" s="466"/>
      <c r="BU23" s="467"/>
      <c r="BV23" s="465">
        <v>2101116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6800</v>
      </c>
      <c r="R24" s="442"/>
      <c r="S24" s="442"/>
      <c r="T24" s="442"/>
      <c r="U24" s="442"/>
      <c r="V24" s="443"/>
      <c r="W24" s="507"/>
      <c r="X24" s="498"/>
      <c r="Y24" s="499"/>
      <c r="Z24" s="438" t="s">
        <v>173</v>
      </c>
      <c r="AA24" s="439"/>
      <c r="AB24" s="439"/>
      <c r="AC24" s="439"/>
      <c r="AD24" s="439"/>
      <c r="AE24" s="439"/>
      <c r="AF24" s="439"/>
      <c r="AG24" s="440"/>
      <c r="AH24" s="441">
        <v>77</v>
      </c>
      <c r="AI24" s="442"/>
      <c r="AJ24" s="442"/>
      <c r="AK24" s="442"/>
      <c r="AL24" s="443"/>
      <c r="AM24" s="441">
        <v>204743</v>
      </c>
      <c r="AN24" s="442"/>
      <c r="AO24" s="442"/>
      <c r="AP24" s="442"/>
      <c r="AQ24" s="442"/>
      <c r="AR24" s="443"/>
      <c r="AS24" s="441">
        <v>2659</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798318</v>
      </c>
      <c r="BO24" s="466"/>
      <c r="BP24" s="466"/>
      <c r="BQ24" s="466"/>
      <c r="BR24" s="466"/>
      <c r="BS24" s="466"/>
      <c r="BT24" s="466"/>
      <c r="BU24" s="467"/>
      <c r="BV24" s="465">
        <v>926086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3600</v>
      </c>
      <c r="R25" s="442"/>
      <c r="S25" s="442"/>
      <c r="T25" s="442"/>
      <c r="U25" s="442"/>
      <c r="V25" s="443"/>
      <c r="W25" s="507"/>
      <c r="X25" s="498"/>
      <c r="Y25" s="499"/>
      <c r="Z25" s="438" t="s">
        <v>176</v>
      </c>
      <c r="AA25" s="439"/>
      <c r="AB25" s="439"/>
      <c r="AC25" s="439"/>
      <c r="AD25" s="439"/>
      <c r="AE25" s="439"/>
      <c r="AF25" s="439"/>
      <c r="AG25" s="440"/>
      <c r="AH25" s="441" t="s">
        <v>130</v>
      </c>
      <c r="AI25" s="442"/>
      <c r="AJ25" s="442"/>
      <c r="AK25" s="442"/>
      <c r="AL25" s="443"/>
      <c r="AM25" s="441" t="s">
        <v>130</v>
      </c>
      <c r="AN25" s="442"/>
      <c r="AO25" s="442"/>
      <c r="AP25" s="442"/>
      <c r="AQ25" s="442"/>
      <c r="AR25" s="443"/>
      <c r="AS25" s="441" t="s">
        <v>147</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582241</v>
      </c>
      <c r="BO25" s="461"/>
      <c r="BP25" s="461"/>
      <c r="BQ25" s="461"/>
      <c r="BR25" s="461"/>
      <c r="BS25" s="461"/>
      <c r="BT25" s="461"/>
      <c r="BU25" s="462"/>
      <c r="BV25" s="460">
        <v>625477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5130</v>
      </c>
      <c r="R26" s="442"/>
      <c r="S26" s="442"/>
      <c r="T26" s="442"/>
      <c r="U26" s="442"/>
      <c r="V26" s="443"/>
      <c r="W26" s="507"/>
      <c r="X26" s="498"/>
      <c r="Y26" s="499"/>
      <c r="Z26" s="438" t="s">
        <v>179</v>
      </c>
      <c r="AA26" s="520"/>
      <c r="AB26" s="520"/>
      <c r="AC26" s="520"/>
      <c r="AD26" s="520"/>
      <c r="AE26" s="520"/>
      <c r="AF26" s="520"/>
      <c r="AG26" s="521"/>
      <c r="AH26" s="441">
        <v>3</v>
      </c>
      <c r="AI26" s="442"/>
      <c r="AJ26" s="442"/>
      <c r="AK26" s="442"/>
      <c r="AL26" s="443"/>
      <c r="AM26" s="441">
        <v>7275</v>
      </c>
      <c r="AN26" s="442"/>
      <c r="AO26" s="442"/>
      <c r="AP26" s="442"/>
      <c r="AQ26" s="442"/>
      <c r="AR26" s="443"/>
      <c r="AS26" s="441">
        <v>2425</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148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2465</v>
      </c>
      <c r="R27" s="442"/>
      <c r="S27" s="442"/>
      <c r="T27" s="442"/>
      <c r="U27" s="442"/>
      <c r="V27" s="443"/>
      <c r="W27" s="507"/>
      <c r="X27" s="498"/>
      <c r="Y27" s="499"/>
      <c r="Z27" s="438" t="s">
        <v>182</v>
      </c>
      <c r="AA27" s="439"/>
      <c r="AB27" s="439"/>
      <c r="AC27" s="439"/>
      <c r="AD27" s="439"/>
      <c r="AE27" s="439"/>
      <c r="AF27" s="439"/>
      <c r="AG27" s="440"/>
      <c r="AH27" s="441">
        <v>9</v>
      </c>
      <c r="AI27" s="442"/>
      <c r="AJ27" s="442"/>
      <c r="AK27" s="442"/>
      <c r="AL27" s="443"/>
      <c r="AM27" s="441">
        <v>25199</v>
      </c>
      <c r="AN27" s="442"/>
      <c r="AO27" s="442"/>
      <c r="AP27" s="442"/>
      <c r="AQ27" s="442"/>
      <c r="AR27" s="443"/>
      <c r="AS27" s="441">
        <v>2800</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192558</v>
      </c>
      <c r="BO27" s="469"/>
      <c r="BP27" s="469"/>
      <c r="BQ27" s="469"/>
      <c r="BR27" s="469"/>
      <c r="BS27" s="469"/>
      <c r="BT27" s="469"/>
      <c r="BU27" s="470"/>
      <c r="BV27" s="468">
        <v>192333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1780</v>
      </c>
      <c r="R28" s="442"/>
      <c r="S28" s="442"/>
      <c r="T28" s="442"/>
      <c r="U28" s="442"/>
      <c r="V28" s="443"/>
      <c r="W28" s="507"/>
      <c r="X28" s="498"/>
      <c r="Y28" s="499"/>
      <c r="Z28" s="438" t="s">
        <v>185</v>
      </c>
      <c r="AA28" s="439"/>
      <c r="AB28" s="439"/>
      <c r="AC28" s="439"/>
      <c r="AD28" s="439"/>
      <c r="AE28" s="439"/>
      <c r="AF28" s="439"/>
      <c r="AG28" s="440"/>
      <c r="AH28" s="441" t="s">
        <v>147</v>
      </c>
      <c r="AI28" s="442"/>
      <c r="AJ28" s="442"/>
      <c r="AK28" s="442"/>
      <c r="AL28" s="443"/>
      <c r="AM28" s="441" t="s">
        <v>130</v>
      </c>
      <c r="AN28" s="442"/>
      <c r="AO28" s="442"/>
      <c r="AP28" s="442"/>
      <c r="AQ28" s="442"/>
      <c r="AR28" s="443"/>
      <c r="AS28" s="441" t="s">
        <v>130</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1448485</v>
      </c>
      <c r="BO28" s="461"/>
      <c r="BP28" s="461"/>
      <c r="BQ28" s="461"/>
      <c r="BR28" s="461"/>
      <c r="BS28" s="461"/>
      <c r="BT28" s="461"/>
      <c r="BU28" s="462"/>
      <c r="BV28" s="460">
        <v>1381577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10</v>
      </c>
      <c r="M29" s="442"/>
      <c r="N29" s="442"/>
      <c r="O29" s="442"/>
      <c r="P29" s="443"/>
      <c r="Q29" s="441">
        <v>1620</v>
      </c>
      <c r="R29" s="442"/>
      <c r="S29" s="442"/>
      <c r="T29" s="442"/>
      <c r="U29" s="442"/>
      <c r="V29" s="443"/>
      <c r="W29" s="508"/>
      <c r="X29" s="509"/>
      <c r="Y29" s="510"/>
      <c r="Z29" s="438" t="s">
        <v>188</v>
      </c>
      <c r="AA29" s="439"/>
      <c r="AB29" s="439"/>
      <c r="AC29" s="439"/>
      <c r="AD29" s="439"/>
      <c r="AE29" s="439"/>
      <c r="AF29" s="439"/>
      <c r="AG29" s="440"/>
      <c r="AH29" s="441">
        <v>86</v>
      </c>
      <c r="AI29" s="442"/>
      <c r="AJ29" s="442"/>
      <c r="AK29" s="442"/>
      <c r="AL29" s="443"/>
      <c r="AM29" s="441">
        <v>229942</v>
      </c>
      <c r="AN29" s="442"/>
      <c r="AO29" s="442"/>
      <c r="AP29" s="442"/>
      <c r="AQ29" s="442"/>
      <c r="AR29" s="443"/>
      <c r="AS29" s="441">
        <v>2674</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1169</v>
      </c>
      <c r="BO29" s="466"/>
      <c r="BP29" s="466"/>
      <c r="BQ29" s="466"/>
      <c r="BR29" s="466"/>
      <c r="BS29" s="466"/>
      <c r="BT29" s="466"/>
      <c r="BU29" s="467"/>
      <c r="BV29" s="465">
        <v>237696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96.4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809812</v>
      </c>
      <c r="BO30" s="469"/>
      <c r="BP30" s="469"/>
      <c r="BQ30" s="469"/>
      <c r="BR30" s="469"/>
      <c r="BS30" s="469"/>
      <c r="BT30" s="469"/>
      <c r="BU30" s="470"/>
      <c r="BV30" s="468">
        <v>880470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197</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水道事業特別会計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滋賀県市町村職員退職手当組合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彦根市犬上郡営林組合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大滝山林組合(一般会計)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大滝山林組合(林産物栽培特別会計)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大滝山林組合(高取山森林空間利活用特別会計)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滋賀県市町村交通災害共済組合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滋賀県市町村議会議員公務災害補償等組合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湖東広域衛生管理組合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彦根愛知犬上広域行政組合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滋賀県市町村職員研修センター</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Do0edvHCyuR5XdEMLuSyomAolQ2JWBlkHbOG0gJKUA86DmvwEaFG3qm196cC0ucuELkc4UF/QbP5WHOB7tfPw==" saltValue="lG/Wz+yiLyyCR7oGHon6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567</v>
      </c>
      <c r="D34" s="1244"/>
      <c r="E34" s="1245"/>
      <c r="F34" s="32" t="s">
        <v>521</v>
      </c>
      <c r="G34" s="33" t="s">
        <v>521</v>
      </c>
      <c r="H34" s="33" t="s">
        <v>521</v>
      </c>
      <c r="I34" s="33">
        <v>15.92</v>
      </c>
      <c r="J34" s="34">
        <v>14.64</v>
      </c>
      <c r="K34" s="22"/>
      <c r="L34" s="22"/>
      <c r="M34" s="22"/>
      <c r="N34" s="22"/>
      <c r="O34" s="22"/>
      <c r="P34" s="22"/>
    </row>
    <row r="35" spans="1:16" ht="39" customHeight="1" x14ac:dyDescent="0.15">
      <c r="A35" s="22"/>
      <c r="B35" s="35"/>
      <c r="C35" s="1238" t="s">
        <v>568</v>
      </c>
      <c r="D35" s="1239"/>
      <c r="E35" s="1240"/>
      <c r="F35" s="36">
        <v>3.87</v>
      </c>
      <c r="G35" s="37">
        <v>7.11</v>
      </c>
      <c r="H35" s="37">
        <v>1.93</v>
      </c>
      <c r="I35" s="37">
        <v>5.63</v>
      </c>
      <c r="J35" s="38">
        <v>5.82</v>
      </c>
      <c r="K35" s="22"/>
      <c r="L35" s="22"/>
      <c r="M35" s="22"/>
      <c r="N35" s="22"/>
      <c r="O35" s="22"/>
      <c r="P35" s="22"/>
    </row>
    <row r="36" spans="1:16" ht="39" customHeight="1" x14ac:dyDescent="0.15">
      <c r="A36" s="22"/>
      <c r="B36" s="35"/>
      <c r="C36" s="1238" t="s">
        <v>569</v>
      </c>
      <c r="D36" s="1239"/>
      <c r="E36" s="1240"/>
      <c r="F36" s="36">
        <v>0</v>
      </c>
      <c r="G36" s="37">
        <v>1.04</v>
      </c>
      <c r="H36" s="37">
        <v>0.53</v>
      </c>
      <c r="I36" s="37">
        <v>0</v>
      </c>
      <c r="J36" s="38">
        <v>0.6</v>
      </c>
      <c r="K36" s="22"/>
      <c r="L36" s="22"/>
      <c r="M36" s="22"/>
      <c r="N36" s="22"/>
      <c r="O36" s="22"/>
      <c r="P36" s="22"/>
    </row>
    <row r="37" spans="1:16" ht="39" customHeight="1" x14ac:dyDescent="0.15">
      <c r="A37" s="22"/>
      <c r="B37" s="35"/>
      <c r="C37" s="1238" t="s">
        <v>570</v>
      </c>
      <c r="D37" s="1239"/>
      <c r="E37" s="1240"/>
      <c r="F37" s="36">
        <v>0.12</v>
      </c>
      <c r="G37" s="37">
        <v>0.02</v>
      </c>
      <c r="H37" s="37">
        <v>1.39</v>
      </c>
      <c r="I37" s="37">
        <v>0.62</v>
      </c>
      <c r="J37" s="38">
        <v>0.31</v>
      </c>
      <c r="K37" s="22"/>
      <c r="L37" s="22"/>
      <c r="M37" s="22"/>
      <c r="N37" s="22"/>
      <c r="O37" s="22"/>
      <c r="P37" s="22"/>
    </row>
    <row r="38" spans="1:16" ht="39" customHeight="1" x14ac:dyDescent="0.15">
      <c r="A38" s="22"/>
      <c r="B38" s="35"/>
      <c r="C38" s="1238" t="s">
        <v>571</v>
      </c>
      <c r="D38" s="1239"/>
      <c r="E38" s="1240"/>
      <c r="F38" s="36">
        <v>0.96</v>
      </c>
      <c r="G38" s="37">
        <v>0.57999999999999996</v>
      </c>
      <c r="H38" s="37">
        <v>1.28</v>
      </c>
      <c r="I38" s="37">
        <v>0.79</v>
      </c>
      <c r="J38" s="38">
        <v>0.11</v>
      </c>
      <c r="K38" s="22"/>
      <c r="L38" s="22"/>
      <c r="M38" s="22"/>
      <c r="N38" s="22"/>
      <c r="O38" s="22"/>
      <c r="P38" s="22"/>
    </row>
    <row r="39" spans="1:16" ht="39" customHeight="1" x14ac:dyDescent="0.15">
      <c r="A39" s="22"/>
      <c r="B39" s="35"/>
      <c r="C39" s="1238" t="s">
        <v>572</v>
      </c>
      <c r="D39" s="1239"/>
      <c r="E39" s="1240"/>
      <c r="F39" s="36">
        <v>0</v>
      </c>
      <c r="G39" s="37">
        <v>0</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573</v>
      </c>
      <c r="D42" s="1239"/>
      <c r="E42" s="1240"/>
      <c r="F42" s="36" t="s">
        <v>521</v>
      </c>
      <c r="G42" s="37" t="s">
        <v>521</v>
      </c>
      <c r="H42" s="37" t="s">
        <v>521</v>
      </c>
      <c r="I42" s="37" t="s">
        <v>521</v>
      </c>
      <c r="J42" s="38" t="s">
        <v>521</v>
      </c>
      <c r="K42" s="22"/>
      <c r="L42" s="22"/>
      <c r="M42" s="22"/>
      <c r="N42" s="22"/>
      <c r="O42" s="22"/>
      <c r="P42" s="22"/>
    </row>
    <row r="43" spans="1:16" ht="39" customHeight="1" thickBot="1" x14ac:dyDescent="0.2">
      <c r="A43" s="22"/>
      <c r="B43" s="40"/>
      <c r="C43" s="1241" t="s">
        <v>574</v>
      </c>
      <c r="D43" s="1242"/>
      <c r="E43" s="1243"/>
      <c r="F43" s="41">
        <v>0.23</v>
      </c>
      <c r="G43" s="42">
        <v>0.04</v>
      </c>
      <c r="H43" s="42">
        <v>0.54</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idp4aCJOsUplCtVoYLUyozNILxmZ2x8qIuSDQmmLtdHe4JU2u0QLbE6DM2qVL/xwBVZINRcu0rx/uBzZXsvRw==" saltValue="FnTIG2yZbK6grh2V+Cgp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217</v>
      </c>
      <c r="L45" s="60">
        <v>201</v>
      </c>
      <c r="M45" s="60">
        <v>176</v>
      </c>
      <c r="N45" s="60">
        <v>203</v>
      </c>
      <c r="O45" s="61">
        <v>209</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521</v>
      </c>
      <c r="L47" s="64" t="s">
        <v>521</v>
      </c>
      <c r="M47" s="64" t="s">
        <v>521</v>
      </c>
      <c r="N47" s="64" t="s">
        <v>521</v>
      </c>
      <c r="O47" s="65" t="s">
        <v>521</v>
      </c>
      <c r="P47" s="48"/>
      <c r="Q47" s="48"/>
      <c r="R47" s="48"/>
      <c r="S47" s="48"/>
      <c r="T47" s="48"/>
      <c r="U47" s="48"/>
    </row>
    <row r="48" spans="1:21" ht="30.75" customHeight="1" x14ac:dyDescent="0.15">
      <c r="A48" s="48"/>
      <c r="B48" s="1266"/>
      <c r="C48" s="1267"/>
      <c r="D48" s="62"/>
      <c r="E48" s="1248" t="s">
        <v>14</v>
      </c>
      <c r="F48" s="1248"/>
      <c r="G48" s="1248"/>
      <c r="H48" s="1248"/>
      <c r="I48" s="1248"/>
      <c r="J48" s="1249"/>
      <c r="K48" s="63">
        <v>215</v>
      </c>
      <c r="L48" s="64">
        <v>216</v>
      </c>
      <c r="M48" s="64">
        <v>249</v>
      </c>
      <c r="N48" s="64">
        <v>187</v>
      </c>
      <c r="O48" s="65">
        <v>173</v>
      </c>
      <c r="P48" s="48"/>
      <c r="Q48" s="48"/>
      <c r="R48" s="48"/>
      <c r="S48" s="48"/>
      <c r="T48" s="48"/>
      <c r="U48" s="48"/>
    </row>
    <row r="49" spans="1:21" ht="30.75" customHeight="1" x14ac:dyDescent="0.15">
      <c r="A49" s="48"/>
      <c r="B49" s="1266"/>
      <c r="C49" s="1267"/>
      <c r="D49" s="62"/>
      <c r="E49" s="1248" t="s">
        <v>15</v>
      </c>
      <c r="F49" s="1248"/>
      <c r="G49" s="1248"/>
      <c r="H49" s="1248"/>
      <c r="I49" s="1248"/>
      <c r="J49" s="1249"/>
      <c r="K49" s="63">
        <v>1</v>
      </c>
      <c r="L49" s="64">
        <v>2</v>
      </c>
      <c r="M49" s="64">
        <v>1</v>
      </c>
      <c r="N49" s="64">
        <v>1</v>
      </c>
      <c r="O49" s="65">
        <v>2</v>
      </c>
      <c r="P49" s="48"/>
      <c r="Q49" s="48"/>
      <c r="R49" s="48"/>
      <c r="S49" s="48"/>
      <c r="T49" s="48"/>
      <c r="U49" s="48"/>
    </row>
    <row r="50" spans="1:21" ht="30.75" customHeight="1" x14ac:dyDescent="0.15">
      <c r="A50" s="48"/>
      <c r="B50" s="1266"/>
      <c r="C50" s="1267"/>
      <c r="D50" s="62"/>
      <c r="E50" s="1248" t="s">
        <v>16</v>
      </c>
      <c r="F50" s="1248"/>
      <c r="G50" s="1248"/>
      <c r="H50" s="1248"/>
      <c r="I50" s="1248"/>
      <c r="J50" s="1249"/>
      <c r="K50" s="63">
        <v>1</v>
      </c>
      <c r="L50" s="64">
        <v>1</v>
      </c>
      <c r="M50" s="64">
        <v>1</v>
      </c>
      <c r="N50" s="64">
        <v>1</v>
      </c>
      <c r="O50" s="65">
        <v>1</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0</v>
      </c>
      <c r="M51" s="64">
        <v>0</v>
      </c>
      <c r="N51" s="64" t="s">
        <v>521</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414</v>
      </c>
      <c r="L52" s="64">
        <v>406</v>
      </c>
      <c r="M52" s="64">
        <v>401</v>
      </c>
      <c r="N52" s="64">
        <v>393</v>
      </c>
      <c r="O52" s="65">
        <v>391</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20</v>
      </c>
      <c r="L53" s="69">
        <v>14</v>
      </c>
      <c r="M53" s="69">
        <v>26</v>
      </c>
      <c r="N53" s="69">
        <v>-1</v>
      </c>
      <c r="O53" s="70">
        <v>-6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593</v>
      </c>
      <c r="L57" s="83" t="s">
        <v>593</v>
      </c>
      <c r="M57" s="83" t="s">
        <v>593</v>
      </c>
      <c r="N57" s="83" t="s">
        <v>593</v>
      </c>
      <c r="O57" s="84" t="s">
        <v>593</v>
      </c>
    </row>
    <row r="58" spans="1:21" ht="31.5" customHeight="1" thickBot="1" x14ac:dyDescent="0.2">
      <c r="B58" s="1256"/>
      <c r="C58" s="1257"/>
      <c r="D58" s="1261" t="s">
        <v>26</v>
      </c>
      <c r="E58" s="1262"/>
      <c r="F58" s="1262"/>
      <c r="G58" s="1262"/>
      <c r="H58" s="1262"/>
      <c r="I58" s="1262"/>
      <c r="J58" s="1263"/>
      <c r="K58" s="85" t="s">
        <v>593</v>
      </c>
      <c r="L58" s="86" t="s">
        <v>593</v>
      </c>
      <c r="M58" s="86" t="s">
        <v>593</v>
      </c>
      <c r="N58" s="86" t="s">
        <v>593</v>
      </c>
      <c r="O58" s="87" t="s">
        <v>593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aGbmrL6UxlJzPHgslsm2kqh8J+mMoJdJX+h7+dIdKAm/uSGAvyB5tiDo7zinXo3L44TGmcFaaJ3Bo9l7q6gcQ==" saltValue="01WVQ4IieFqudVkgBYnS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562</v>
      </c>
      <c r="J40" s="99" t="s">
        <v>563</v>
      </c>
      <c r="K40" s="99" t="s">
        <v>564</v>
      </c>
      <c r="L40" s="99" t="s">
        <v>565</v>
      </c>
      <c r="M40" s="100" t="s">
        <v>566</v>
      </c>
    </row>
    <row r="41" spans="2:13" ht="27.75" customHeight="1" x14ac:dyDescent="0.15">
      <c r="B41" s="1284" t="s">
        <v>29</v>
      </c>
      <c r="C41" s="1285"/>
      <c r="D41" s="101"/>
      <c r="E41" s="1286" t="s">
        <v>30</v>
      </c>
      <c r="F41" s="1286"/>
      <c r="G41" s="1286"/>
      <c r="H41" s="1287"/>
      <c r="I41" s="102">
        <v>2112</v>
      </c>
      <c r="J41" s="103">
        <v>2101</v>
      </c>
      <c r="K41" s="103">
        <v>2157</v>
      </c>
      <c r="L41" s="103">
        <v>2101</v>
      </c>
      <c r="M41" s="104">
        <v>1828</v>
      </c>
    </row>
    <row r="42" spans="2:13" ht="27.75" customHeight="1" x14ac:dyDescent="0.15">
      <c r="B42" s="1274"/>
      <c r="C42" s="1275"/>
      <c r="D42" s="105"/>
      <c r="E42" s="1278" t="s">
        <v>31</v>
      </c>
      <c r="F42" s="1278"/>
      <c r="G42" s="1278"/>
      <c r="H42" s="1279"/>
      <c r="I42" s="106">
        <v>9</v>
      </c>
      <c r="J42" s="107">
        <v>8</v>
      </c>
      <c r="K42" s="107">
        <v>6</v>
      </c>
      <c r="L42" s="107">
        <v>5</v>
      </c>
      <c r="M42" s="108">
        <v>3</v>
      </c>
    </row>
    <row r="43" spans="2:13" ht="27.75" customHeight="1" x14ac:dyDescent="0.15">
      <c r="B43" s="1274"/>
      <c r="C43" s="1275"/>
      <c r="D43" s="105"/>
      <c r="E43" s="1278" t="s">
        <v>32</v>
      </c>
      <c r="F43" s="1278"/>
      <c r="G43" s="1278"/>
      <c r="H43" s="1279"/>
      <c r="I43" s="106">
        <v>2503</v>
      </c>
      <c r="J43" s="107">
        <v>2596</v>
      </c>
      <c r="K43" s="107">
        <v>2639</v>
      </c>
      <c r="L43" s="107">
        <v>2443</v>
      </c>
      <c r="M43" s="108">
        <v>2105</v>
      </c>
    </row>
    <row r="44" spans="2:13" ht="27.75" customHeight="1" x14ac:dyDescent="0.15">
      <c r="B44" s="1274"/>
      <c r="C44" s="1275"/>
      <c r="D44" s="105"/>
      <c r="E44" s="1278" t="s">
        <v>33</v>
      </c>
      <c r="F44" s="1278"/>
      <c r="G44" s="1278"/>
      <c r="H44" s="1279"/>
      <c r="I44" s="106" t="s">
        <v>521</v>
      </c>
      <c r="J44" s="107" t="s">
        <v>521</v>
      </c>
      <c r="K44" s="107">
        <v>37</v>
      </c>
      <c r="L44" s="107">
        <v>37</v>
      </c>
      <c r="M44" s="108">
        <v>36</v>
      </c>
    </row>
    <row r="45" spans="2:13" ht="27.75" customHeight="1" x14ac:dyDescent="0.15">
      <c r="B45" s="1274"/>
      <c r="C45" s="1275"/>
      <c r="D45" s="105"/>
      <c r="E45" s="1278" t="s">
        <v>34</v>
      </c>
      <c r="F45" s="1278"/>
      <c r="G45" s="1278"/>
      <c r="H45" s="1279"/>
      <c r="I45" s="106">
        <v>549</v>
      </c>
      <c r="J45" s="107">
        <v>476</v>
      </c>
      <c r="K45" s="107">
        <v>414</v>
      </c>
      <c r="L45" s="107">
        <v>403</v>
      </c>
      <c r="M45" s="108">
        <v>373</v>
      </c>
    </row>
    <row r="46" spans="2:13" ht="27.75" customHeight="1" x14ac:dyDescent="0.15">
      <c r="B46" s="1274"/>
      <c r="C46" s="1275"/>
      <c r="D46" s="109"/>
      <c r="E46" s="1278" t="s">
        <v>35</v>
      </c>
      <c r="F46" s="1278"/>
      <c r="G46" s="1278"/>
      <c r="H46" s="1279"/>
      <c r="I46" s="106" t="s">
        <v>521</v>
      </c>
      <c r="J46" s="107" t="s">
        <v>521</v>
      </c>
      <c r="K46" s="107" t="s">
        <v>521</v>
      </c>
      <c r="L46" s="107" t="s">
        <v>521</v>
      </c>
      <c r="M46" s="108" t="s">
        <v>521</v>
      </c>
    </row>
    <row r="47" spans="2:13" ht="27.75" customHeight="1" x14ac:dyDescent="0.15">
      <c r="B47" s="1274"/>
      <c r="C47" s="1275"/>
      <c r="D47" s="110"/>
      <c r="E47" s="1288" t="s">
        <v>36</v>
      </c>
      <c r="F47" s="1289"/>
      <c r="G47" s="1289"/>
      <c r="H47" s="1290"/>
      <c r="I47" s="106" t="s">
        <v>521</v>
      </c>
      <c r="J47" s="107" t="s">
        <v>521</v>
      </c>
      <c r="K47" s="107" t="s">
        <v>521</v>
      </c>
      <c r="L47" s="107" t="s">
        <v>521</v>
      </c>
      <c r="M47" s="108" t="s">
        <v>521</v>
      </c>
    </row>
    <row r="48" spans="2:13" ht="27.75" customHeight="1" x14ac:dyDescent="0.15">
      <c r="B48" s="1274"/>
      <c r="C48" s="1275"/>
      <c r="D48" s="105"/>
      <c r="E48" s="1278" t="s">
        <v>37</v>
      </c>
      <c r="F48" s="1278"/>
      <c r="G48" s="1278"/>
      <c r="H48" s="1279"/>
      <c r="I48" s="106" t="s">
        <v>521</v>
      </c>
      <c r="J48" s="107" t="s">
        <v>521</v>
      </c>
      <c r="K48" s="107" t="s">
        <v>521</v>
      </c>
      <c r="L48" s="107" t="s">
        <v>521</v>
      </c>
      <c r="M48" s="108" t="s">
        <v>521</v>
      </c>
    </row>
    <row r="49" spans="2:13" ht="27.75" customHeight="1" x14ac:dyDescent="0.15">
      <c r="B49" s="1276"/>
      <c r="C49" s="1277"/>
      <c r="D49" s="105"/>
      <c r="E49" s="1278" t="s">
        <v>38</v>
      </c>
      <c r="F49" s="1278"/>
      <c r="G49" s="1278"/>
      <c r="H49" s="1279"/>
      <c r="I49" s="106" t="s">
        <v>521</v>
      </c>
      <c r="J49" s="107" t="s">
        <v>521</v>
      </c>
      <c r="K49" s="107" t="s">
        <v>521</v>
      </c>
      <c r="L49" s="107" t="s">
        <v>521</v>
      </c>
      <c r="M49" s="108" t="s">
        <v>521</v>
      </c>
    </row>
    <row r="50" spans="2:13" ht="27.75" customHeight="1" x14ac:dyDescent="0.15">
      <c r="B50" s="1272" t="s">
        <v>39</v>
      </c>
      <c r="C50" s="1273"/>
      <c r="D50" s="111"/>
      <c r="E50" s="1278" t="s">
        <v>40</v>
      </c>
      <c r="F50" s="1278"/>
      <c r="G50" s="1278"/>
      <c r="H50" s="1279"/>
      <c r="I50" s="106">
        <v>2990</v>
      </c>
      <c r="J50" s="107">
        <v>2839</v>
      </c>
      <c r="K50" s="107">
        <v>2839</v>
      </c>
      <c r="L50" s="107">
        <v>2758</v>
      </c>
      <c r="M50" s="108">
        <v>2514</v>
      </c>
    </row>
    <row r="51" spans="2:13" ht="27.75" customHeight="1" x14ac:dyDescent="0.15">
      <c r="B51" s="1274"/>
      <c r="C51" s="1275"/>
      <c r="D51" s="105"/>
      <c r="E51" s="1278" t="s">
        <v>41</v>
      </c>
      <c r="F51" s="1278"/>
      <c r="G51" s="1278"/>
      <c r="H51" s="1279"/>
      <c r="I51" s="106" t="s">
        <v>521</v>
      </c>
      <c r="J51" s="107" t="s">
        <v>521</v>
      </c>
      <c r="K51" s="107" t="s">
        <v>521</v>
      </c>
      <c r="L51" s="107" t="s">
        <v>521</v>
      </c>
      <c r="M51" s="108" t="s">
        <v>521</v>
      </c>
    </row>
    <row r="52" spans="2:13" ht="27.75" customHeight="1" x14ac:dyDescent="0.15">
      <c r="B52" s="1276"/>
      <c r="C52" s="1277"/>
      <c r="D52" s="105"/>
      <c r="E52" s="1278" t="s">
        <v>42</v>
      </c>
      <c r="F52" s="1278"/>
      <c r="G52" s="1278"/>
      <c r="H52" s="1279"/>
      <c r="I52" s="106">
        <v>4009</v>
      </c>
      <c r="J52" s="107">
        <v>3914</v>
      </c>
      <c r="K52" s="107">
        <v>3881</v>
      </c>
      <c r="L52" s="107">
        <v>3684</v>
      </c>
      <c r="M52" s="108">
        <v>3500</v>
      </c>
    </row>
    <row r="53" spans="2:13" ht="27.75" customHeight="1" thickBot="1" x14ac:dyDescent="0.2">
      <c r="B53" s="1280" t="s">
        <v>43</v>
      </c>
      <c r="C53" s="1281"/>
      <c r="D53" s="112"/>
      <c r="E53" s="1282" t="s">
        <v>44</v>
      </c>
      <c r="F53" s="1282"/>
      <c r="G53" s="1282"/>
      <c r="H53" s="1283"/>
      <c r="I53" s="113">
        <v>-1826</v>
      </c>
      <c r="J53" s="114">
        <v>-1573</v>
      </c>
      <c r="K53" s="114">
        <v>-1467</v>
      </c>
      <c r="L53" s="114">
        <v>-1453</v>
      </c>
      <c r="M53" s="115">
        <v>-1669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EpFvL55U11eWws4GVoZYFCR+LYHBcEe7VPn28fLosBbV+VqC/qdtgUPXOzOnW7Kp0tPSmKVXEnWVK7lILEtAA==" saltValue="5IH0a8bV95tganc+0y8H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47</v>
      </c>
      <c r="D55" s="1299"/>
      <c r="E55" s="1300"/>
      <c r="F55" s="127">
        <v>1416</v>
      </c>
      <c r="G55" s="127">
        <v>1382</v>
      </c>
      <c r="H55" s="128">
        <v>1448</v>
      </c>
    </row>
    <row r="56" spans="2:8" ht="52.5" customHeight="1" x14ac:dyDescent="0.15">
      <c r="B56" s="129"/>
      <c r="C56" s="1301" t="s">
        <v>48</v>
      </c>
      <c r="D56" s="1301"/>
      <c r="E56" s="1302"/>
      <c r="F56" s="130">
        <v>204</v>
      </c>
      <c r="G56" s="130">
        <v>238</v>
      </c>
      <c r="H56" s="131">
        <v>1</v>
      </c>
    </row>
    <row r="57" spans="2:8" ht="53.25" customHeight="1" x14ac:dyDescent="0.15">
      <c r="B57" s="129"/>
      <c r="C57" s="1303" t="s">
        <v>49</v>
      </c>
      <c r="D57" s="1303"/>
      <c r="E57" s="1304"/>
      <c r="F57" s="132">
        <v>889</v>
      </c>
      <c r="G57" s="132">
        <v>880</v>
      </c>
      <c r="H57" s="133">
        <v>810</v>
      </c>
    </row>
    <row r="58" spans="2:8" ht="45.75" customHeight="1" x14ac:dyDescent="0.15">
      <c r="B58" s="134"/>
      <c r="C58" s="1291" t="s">
        <v>594</v>
      </c>
      <c r="D58" s="1292"/>
      <c r="E58" s="1293"/>
      <c r="F58" s="135">
        <v>230</v>
      </c>
      <c r="G58" s="135">
        <v>227</v>
      </c>
      <c r="H58" s="136">
        <v>224</v>
      </c>
    </row>
    <row r="59" spans="2:8" ht="45.75" customHeight="1" x14ac:dyDescent="0.15">
      <c r="B59" s="134"/>
      <c r="C59" s="1291" t="s">
        <v>595</v>
      </c>
      <c r="D59" s="1292"/>
      <c r="E59" s="1293"/>
      <c r="F59" s="135">
        <v>170</v>
      </c>
      <c r="G59" s="135">
        <v>170</v>
      </c>
      <c r="H59" s="136">
        <v>170</v>
      </c>
    </row>
    <row r="60" spans="2:8" ht="45.75" customHeight="1" x14ac:dyDescent="0.15">
      <c r="B60" s="134"/>
      <c r="C60" s="1291" t="s">
        <v>596</v>
      </c>
      <c r="D60" s="1292"/>
      <c r="E60" s="1293"/>
      <c r="F60" s="135" t="s">
        <v>597</v>
      </c>
      <c r="G60" s="135" t="s">
        <v>598</v>
      </c>
      <c r="H60" s="136">
        <v>169</v>
      </c>
    </row>
    <row r="61" spans="2:8" ht="45.75" customHeight="1" x14ac:dyDescent="0.15">
      <c r="B61" s="134"/>
      <c r="C61" s="1291" t="s">
        <v>599</v>
      </c>
      <c r="D61" s="1292"/>
      <c r="E61" s="1293"/>
      <c r="F61" s="135">
        <v>54</v>
      </c>
      <c r="G61" s="135">
        <v>99</v>
      </c>
      <c r="H61" s="136">
        <v>130</v>
      </c>
    </row>
    <row r="62" spans="2:8" ht="45.75" customHeight="1" thickBot="1" x14ac:dyDescent="0.2">
      <c r="B62" s="137"/>
      <c r="C62" s="1294" t="s">
        <v>601</v>
      </c>
      <c r="D62" s="1295"/>
      <c r="E62" s="1296"/>
      <c r="F62" s="138">
        <v>70</v>
      </c>
      <c r="G62" s="138">
        <v>70</v>
      </c>
      <c r="H62" s="139">
        <v>70</v>
      </c>
    </row>
    <row r="63" spans="2:8" ht="52.5" customHeight="1" thickBot="1" x14ac:dyDescent="0.2">
      <c r="B63" s="140"/>
      <c r="C63" s="1297" t="s">
        <v>50</v>
      </c>
      <c r="D63" s="1297"/>
      <c r="E63" s="1298"/>
      <c r="F63" s="141">
        <v>2510</v>
      </c>
      <c r="G63" s="141">
        <v>2500</v>
      </c>
      <c r="H63" s="142">
        <v>2259</v>
      </c>
    </row>
    <row r="64" spans="2:8" ht="15" customHeight="1" x14ac:dyDescent="0.15"/>
    <row r="65" ht="0" hidden="1" customHeight="1" x14ac:dyDescent="0.15"/>
    <row r="66" ht="0" hidden="1" customHeight="1" x14ac:dyDescent="0.15"/>
  </sheetData>
  <sheetProtection algorithmName="SHA-512" hashValue="oSwmwd0PsX/xgaXRyAALgku5pcj1ODL34NtuSL8Y3em/0rJQXH3dmGxyMinxrKhRo/hCE6YaI5gmaqwoLVO45g==" saltValue="j/90UnhI8O+FXISGIvZt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562</v>
      </c>
      <c r="BQ50" s="1318"/>
      <c r="BR50" s="1318"/>
      <c r="BS50" s="1318"/>
      <c r="BT50" s="1318"/>
      <c r="BU50" s="1318"/>
      <c r="BV50" s="1318"/>
      <c r="BW50" s="1318"/>
      <c r="BX50" s="1318" t="s">
        <v>563</v>
      </c>
      <c r="BY50" s="1318"/>
      <c r="BZ50" s="1318"/>
      <c r="CA50" s="1318"/>
      <c r="CB50" s="1318"/>
      <c r="CC50" s="1318"/>
      <c r="CD50" s="1318"/>
      <c r="CE50" s="1318"/>
      <c r="CF50" s="1318" t="s">
        <v>564</v>
      </c>
      <c r="CG50" s="1318"/>
      <c r="CH50" s="1318"/>
      <c r="CI50" s="1318"/>
      <c r="CJ50" s="1318"/>
      <c r="CK50" s="1318"/>
      <c r="CL50" s="1318"/>
      <c r="CM50" s="1318"/>
      <c r="CN50" s="1318" t="s">
        <v>565</v>
      </c>
      <c r="CO50" s="1318"/>
      <c r="CP50" s="1318"/>
      <c r="CQ50" s="1318"/>
      <c r="CR50" s="1318"/>
      <c r="CS50" s="1318"/>
      <c r="CT50" s="1318"/>
      <c r="CU50" s="1318"/>
      <c r="CV50" s="1318" t="s">
        <v>566</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606</v>
      </c>
      <c r="AO51" s="1321"/>
      <c r="AP51" s="1321"/>
      <c r="AQ51" s="1321"/>
      <c r="AR51" s="1321"/>
      <c r="AS51" s="1321"/>
      <c r="AT51" s="1321"/>
      <c r="AU51" s="1321"/>
      <c r="AV51" s="1321"/>
      <c r="AW51" s="1321"/>
      <c r="AX51" s="1321"/>
      <c r="AY51" s="1321"/>
      <c r="AZ51" s="1321"/>
      <c r="BA51" s="1321"/>
      <c r="BB51" s="1321" t="s">
        <v>607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22"/>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33.1</v>
      </c>
      <c r="BY53" s="1319"/>
      <c r="BZ53" s="1319"/>
      <c r="CA53" s="1319"/>
      <c r="CB53" s="1319"/>
      <c r="CC53" s="1319"/>
      <c r="CD53" s="1319"/>
      <c r="CE53" s="1319"/>
      <c r="CF53" s="1322"/>
      <c r="CG53" s="1319"/>
      <c r="CH53" s="1319"/>
      <c r="CI53" s="1319"/>
      <c r="CJ53" s="1319"/>
      <c r="CK53" s="1319"/>
      <c r="CL53" s="1319"/>
      <c r="CM53" s="1319"/>
      <c r="CN53" s="1319">
        <v>37.1</v>
      </c>
      <c r="CO53" s="1319"/>
      <c r="CP53" s="1319"/>
      <c r="CQ53" s="1319"/>
      <c r="CR53" s="1319"/>
      <c r="CS53" s="1319"/>
      <c r="CT53" s="1319"/>
      <c r="CU53" s="1319"/>
      <c r="CV53" s="1319">
        <v>38.799999999999997</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610</v>
      </c>
      <c r="AO55" s="1318"/>
      <c r="AP55" s="1318"/>
      <c r="AQ55" s="1318"/>
      <c r="AR55" s="1318"/>
      <c r="AS55" s="1318"/>
      <c r="AT55" s="1318"/>
      <c r="AU55" s="1318"/>
      <c r="AV55" s="1318"/>
      <c r="AW55" s="1318"/>
      <c r="AX55" s="1318"/>
      <c r="AY55" s="1318"/>
      <c r="AZ55" s="1318"/>
      <c r="BA55" s="1318"/>
      <c r="BB55" s="1321" t="s">
        <v>607</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0.8</v>
      </c>
      <c r="BY55" s="1319"/>
      <c r="BZ55" s="1319"/>
      <c r="CA55" s="1319"/>
      <c r="CB55" s="1319"/>
      <c r="CC55" s="1319"/>
      <c r="CD55" s="1319"/>
      <c r="CE55" s="1319"/>
      <c r="CF55" s="1322"/>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56.2</v>
      </c>
      <c r="BY57" s="1319"/>
      <c r="BZ57" s="1319"/>
      <c r="CA57" s="1319"/>
      <c r="CB57" s="1319"/>
      <c r="CC57" s="1319"/>
      <c r="CD57" s="1319"/>
      <c r="CE57" s="1319"/>
      <c r="CF57" s="1322"/>
      <c r="CG57" s="1319"/>
      <c r="CH57" s="1319"/>
      <c r="CI57" s="1319"/>
      <c r="CJ57" s="1319"/>
      <c r="CK57" s="1319"/>
      <c r="CL57" s="1319"/>
      <c r="CM57" s="1319"/>
      <c r="CN57" s="1319">
        <v>59.1</v>
      </c>
      <c r="CO57" s="1319"/>
      <c r="CP57" s="1319"/>
      <c r="CQ57" s="1319"/>
      <c r="CR57" s="1319"/>
      <c r="CS57" s="1319"/>
      <c r="CT57" s="1319"/>
      <c r="CU57" s="1319"/>
      <c r="CV57" s="1319">
        <v>61.2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562</v>
      </c>
      <c r="BQ72" s="1318"/>
      <c r="BR72" s="1318"/>
      <c r="BS72" s="1318"/>
      <c r="BT72" s="1318"/>
      <c r="BU72" s="1318"/>
      <c r="BV72" s="1318"/>
      <c r="BW72" s="1318"/>
      <c r="BX72" s="1318" t="s">
        <v>563</v>
      </c>
      <c r="BY72" s="1318"/>
      <c r="BZ72" s="1318"/>
      <c r="CA72" s="1318"/>
      <c r="CB72" s="1318"/>
      <c r="CC72" s="1318"/>
      <c r="CD72" s="1318"/>
      <c r="CE72" s="1318"/>
      <c r="CF72" s="1318" t="s">
        <v>564</v>
      </c>
      <c r="CG72" s="1318"/>
      <c r="CH72" s="1318"/>
      <c r="CI72" s="1318"/>
      <c r="CJ72" s="1318"/>
      <c r="CK72" s="1318"/>
      <c r="CL72" s="1318"/>
      <c r="CM72" s="1318"/>
      <c r="CN72" s="1318" t="s">
        <v>565</v>
      </c>
      <c r="CO72" s="1318"/>
      <c r="CP72" s="1318"/>
      <c r="CQ72" s="1318"/>
      <c r="CR72" s="1318"/>
      <c r="CS72" s="1318"/>
      <c r="CT72" s="1318"/>
      <c r="CU72" s="1318"/>
      <c r="CV72" s="1318" t="s">
        <v>566</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606</v>
      </c>
      <c r="AO73" s="1321"/>
      <c r="AP73" s="1321"/>
      <c r="AQ73" s="1321"/>
      <c r="AR73" s="1321"/>
      <c r="AS73" s="1321"/>
      <c r="AT73" s="1321"/>
      <c r="AU73" s="1321"/>
      <c r="AV73" s="1321"/>
      <c r="AW73" s="1321"/>
      <c r="AX73" s="1321"/>
      <c r="AY73" s="1321"/>
      <c r="AZ73" s="1321"/>
      <c r="BA73" s="1321"/>
      <c r="BB73" s="1321" t="s">
        <v>607</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612</v>
      </c>
      <c r="BC75" s="1321"/>
      <c r="BD75" s="1321"/>
      <c r="BE75" s="1321"/>
      <c r="BF75" s="1321"/>
      <c r="BG75" s="1321"/>
      <c r="BH75" s="1321"/>
      <c r="BI75" s="1321"/>
      <c r="BJ75" s="1321"/>
      <c r="BK75" s="1321"/>
      <c r="BL75" s="1321"/>
      <c r="BM75" s="1321"/>
      <c r="BN75" s="1321"/>
      <c r="BO75" s="1321"/>
      <c r="BP75" s="1319">
        <v>2.7</v>
      </c>
      <c r="BQ75" s="1319"/>
      <c r="BR75" s="1319"/>
      <c r="BS75" s="1319"/>
      <c r="BT75" s="1319"/>
      <c r="BU75" s="1319"/>
      <c r="BV75" s="1319"/>
      <c r="BW75" s="1319"/>
      <c r="BX75" s="1319">
        <v>1.6</v>
      </c>
      <c r="BY75" s="1319"/>
      <c r="BZ75" s="1319"/>
      <c r="CA75" s="1319"/>
      <c r="CB75" s="1319"/>
      <c r="CC75" s="1319"/>
      <c r="CD75" s="1319"/>
      <c r="CE75" s="1319"/>
      <c r="CF75" s="1319">
        <v>1</v>
      </c>
      <c r="CG75" s="1319"/>
      <c r="CH75" s="1319"/>
      <c r="CI75" s="1319"/>
      <c r="CJ75" s="1319"/>
      <c r="CK75" s="1319"/>
      <c r="CL75" s="1319"/>
      <c r="CM75" s="1319"/>
      <c r="CN75" s="1319">
        <v>0.6</v>
      </c>
      <c r="CO75" s="1319"/>
      <c r="CP75" s="1319"/>
      <c r="CQ75" s="1319"/>
      <c r="CR75" s="1319"/>
      <c r="CS75" s="1319"/>
      <c r="CT75" s="1319"/>
      <c r="CU75" s="1319"/>
      <c r="CV75" s="1319">
        <v>0.3</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613</v>
      </c>
      <c r="AO77" s="1318"/>
      <c r="AP77" s="1318"/>
      <c r="AQ77" s="1318"/>
      <c r="AR77" s="1318"/>
      <c r="AS77" s="1318"/>
      <c r="AT77" s="1318"/>
      <c r="AU77" s="1318"/>
      <c r="AV77" s="1318"/>
      <c r="AW77" s="1318"/>
      <c r="AX77" s="1318"/>
      <c r="AY77" s="1318"/>
      <c r="AZ77" s="1318"/>
      <c r="BA77" s="1318"/>
      <c r="BB77" s="1321" t="s">
        <v>607</v>
      </c>
      <c r="BC77" s="1321"/>
      <c r="BD77" s="1321"/>
      <c r="BE77" s="1321"/>
      <c r="BF77" s="1321"/>
      <c r="BG77" s="1321"/>
      <c r="BH77" s="1321"/>
      <c r="BI77" s="1321"/>
      <c r="BJ77" s="1321"/>
      <c r="BK77" s="1321"/>
      <c r="BL77" s="1321"/>
      <c r="BM77" s="1321"/>
      <c r="BN77" s="1321"/>
      <c r="BO77" s="1321"/>
      <c r="BP77" s="1319">
        <v>17.899999999999999</v>
      </c>
      <c r="BQ77" s="1319"/>
      <c r="BR77" s="1319"/>
      <c r="BS77" s="1319"/>
      <c r="BT77" s="1319"/>
      <c r="BU77" s="1319"/>
      <c r="BV77" s="1319"/>
      <c r="BW77" s="1319"/>
      <c r="BX77" s="1319">
        <v>0.8</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612</v>
      </c>
      <c r="BC79" s="1321"/>
      <c r="BD79" s="1321"/>
      <c r="BE79" s="1321"/>
      <c r="BF79" s="1321"/>
      <c r="BG79" s="1321"/>
      <c r="BH79" s="1321"/>
      <c r="BI79" s="1321"/>
      <c r="BJ79" s="1321"/>
      <c r="BK79" s="1321"/>
      <c r="BL79" s="1321"/>
      <c r="BM79" s="1321"/>
      <c r="BN79" s="1321"/>
      <c r="BO79" s="1321"/>
      <c r="BP79" s="1319">
        <v>9.5</v>
      </c>
      <c r="BQ79" s="1319"/>
      <c r="BR79" s="1319"/>
      <c r="BS79" s="1319"/>
      <c r="BT79" s="1319"/>
      <c r="BU79" s="1319"/>
      <c r="BV79" s="1319"/>
      <c r="BW79" s="1319"/>
      <c r="BX79" s="1319">
        <v>8.1</v>
      </c>
      <c r="BY79" s="1319"/>
      <c r="BZ79" s="1319"/>
      <c r="CA79" s="1319"/>
      <c r="CB79" s="1319"/>
      <c r="CC79" s="1319"/>
      <c r="CD79" s="1319"/>
      <c r="CE79" s="1319"/>
      <c r="CF79" s="1319">
        <v>7.3</v>
      </c>
      <c r="CG79" s="1319"/>
      <c r="CH79" s="1319"/>
      <c r="CI79" s="1319"/>
      <c r="CJ79" s="1319"/>
      <c r="CK79" s="1319"/>
      <c r="CL79" s="1319"/>
      <c r="CM79" s="1319"/>
      <c r="CN79" s="1319">
        <v>7.2</v>
      </c>
      <c r="CO79" s="1319"/>
      <c r="CP79" s="1319"/>
      <c r="CQ79" s="1319"/>
      <c r="CR79" s="1319"/>
      <c r="CS79" s="1319"/>
      <c r="CT79" s="1319"/>
      <c r="CU79" s="1319"/>
      <c r="CV79" s="1319">
        <v>7.2</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jqG5XPv09HTnss80nXunNmdN7/EXINunPC7vNEeqDYH/jNB1F7my93FpHpA78UBOQir8ypHUayaH5ZtOlUldg==" saltValue="SOGGa6c8LrgBo6lzQg7i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CtHImKXXa0Gj0Cq4tys+1SFD1DHrZGD0Lm7+3almo0KFzDyeVUHqk4eNkZfElHKHFp4nuQUEmpoT7lORo741w==" saltValue="HoSkP0ZskDxWGJiiTodZm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x55EKQGFNVxjhmFW6fZPKTJk7rUUw1WUW/16+p1/ZiUVT9fOOyn0lC2sdaHV1utO4tc3rddMfPeM9YB+Y2pRQ==" saltValue="kalN29eyY89ZKNc7mM8Bk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559</v>
      </c>
      <c r="G2" s="156"/>
      <c r="H2" s="157"/>
    </row>
    <row r="3" spans="1:8" x14ac:dyDescent="0.15">
      <c r="A3" s="153" t="s">
        <v>552</v>
      </c>
      <c r="B3" s="158"/>
      <c r="C3" s="159"/>
      <c r="D3" s="160">
        <v>34982</v>
      </c>
      <c r="E3" s="161"/>
      <c r="F3" s="162">
        <v>119685</v>
      </c>
      <c r="G3" s="163"/>
      <c r="H3" s="164"/>
    </row>
    <row r="4" spans="1:8" x14ac:dyDescent="0.15">
      <c r="A4" s="165"/>
      <c r="B4" s="166"/>
      <c r="C4" s="167"/>
      <c r="D4" s="168">
        <v>28821</v>
      </c>
      <c r="E4" s="169"/>
      <c r="F4" s="170">
        <v>68464</v>
      </c>
      <c r="G4" s="171"/>
      <c r="H4" s="172"/>
    </row>
    <row r="5" spans="1:8" x14ac:dyDescent="0.15">
      <c r="A5" s="153" t="s">
        <v>554</v>
      </c>
      <c r="B5" s="158"/>
      <c r="C5" s="159"/>
      <c r="D5" s="160">
        <v>50977</v>
      </c>
      <c r="E5" s="161"/>
      <c r="F5" s="162">
        <v>128611</v>
      </c>
      <c r="G5" s="163"/>
      <c r="H5" s="164"/>
    </row>
    <row r="6" spans="1:8" x14ac:dyDescent="0.15">
      <c r="A6" s="165"/>
      <c r="B6" s="166"/>
      <c r="C6" s="167"/>
      <c r="D6" s="168">
        <v>42506</v>
      </c>
      <c r="E6" s="169"/>
      <c r="F6" s="170">
        <v>61552</v>
      </c>
      <c r="G6" s="171"/>
      <c r="H6" s="172"/>
    </row>
    <row r="7" spans="1:8" x14ac:dyDescent="0.15">
      <c r="A7" s="153" t="s">
        <v>555</v>
      </c>
      <c r="B7" s="158"/>
      <c r="C7" s="159"/>
      <c r="D7" s="160">
        <v>96511</v>
      </c>
      <c r="E7" s="161"/>
      <c r="F7" s="162">
        <v>138651</v>
      </c>
      <c r="G7" s="163"/>
      <c r="H7" s="164"/>
    </row>
    <row r="8" spans="1:8" x14ac:dyDescent="0.15">
      <c r="A8" s="165"/>
      <c r="B8" s="166"/>
      <c r="C8" s="167"/>
      <c r="D8" s="168">
        <v>81551</v>
      </c>
      <c r="E8" s="169"/>
      <c r="F8" s="170">
        <v>71211</v>
      </c>
      <c r="G8" s="171"/>
      <c r="H8" s="172"/>
    </row>
    <row r="9" spans="1:8" x14ac:dyDescent="0.15">
      <c r="A9" s="153" t="s">
        <v>556</v>
      </c>
      <c r="B9" s="158"/>
      <c r="C9" s="159"/>
      <c r="D9" s="160">
        <v>24842</v>
      </c>
      <c r="E9" s="161"/>
      <c r="F9" s="162">
        <v>122882</v>
      </c>
      <c r="G9" s="163"/>
      <c r="H9" s="164"/>
    </row>
    <row r="10" spans="1:8" x14ac:dyDescent="0.15">
      <c r="A10" s="165"/>
      <c r="B10" s="166"/>
      <c r="C10" s="167"/>
      <c r="D10" s="168">
        <v>19782</v>
      </c>
      <c r="E10" s="169"/>
      <c r="F10" s="170">
        <v>65785</v>
      </c>
      <c r="G10" s="171"/>
      <c r="H10" s="172"/>
    </row>
    <row r="11" spans="1:8" x14ac:dyDescent="0.15">
      <c r="A11" s="153" t="s">
        <v>557</v>
      </c>
      <c r="B11" s="158"/>
      <c r="C11" s="159"/>
      <c r="D11" s="160">
        <v>45477</v>
      </c>
      <c r="E11" s="161"/>
      <c r="F11" s="162">
        <v>114790</v>
      </c>
      <c r="G11" s="163"/>
      <c r="H11" s="164"/>
    </row>
    <row r="12" spans="1:8" x14ac:dyDescent="0.15">
      <c r="A12" s="165"/>
      <c r="B12" s="166"/>
      <c r="C12" s="173"/>
      <c r="D12" s="168">
        <v>36539</v>
      </c>
      <c r="E12" s="169"/>
      <c r="F12" s="170">
        <v>55601</v>
      </c>
      <c r="G12" s="171"/>
      <c r="H12" s="172"/>
    </row>
    <row r="13" spans="1:8" x14ac:dyDescent="0.15">
      <c r="A13" s="153"/>
      <c r="B13" s="158"/>
      <c r="C13" s="174"/>
      <c r="D13" s="175">
        <v>50558</v>
      </c>
      <c r="E13" s="176"/>
      <c r="F13" s="177">
        <v>124924</v>
      </c>
      <c r="G13" s="178"/>
      <c r="H13" s="164"/>
    </row>
    <row r="14" spans="1:8" x14ac:dyDescent="0.15">
      <c r="A14" s="165"/>
      <c r="B14" s="166"/>
      <c r="C14" s="167"/>
      <c r="D14" s="168">
        <v>41840</v>
      </c>
      <c r="E14" s="169"/>
      <c r="F14" s="170">
        <v>64523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3.88</v>
      </c>
      <c r="C19" s="179">
        <f>ROUND(VALUE(SUBSTITUTE(実質収支比率等に係る経年分析!G$48,"▲","-")),2)</f>
        <v>7.11</v>
      </c>
      <c r="D19" s="179">
        <f>ROUND(VALUE(SUBSTITUTE(実質収支比率等に係る経年分析!H$48,"▲","-")),2)</f>
        <v>1.94</v>
      </c>
      <c r="E19" s="179">
        <f>ROUND(VALUE(SUBSTITUTE(実質収支比率等に係る経年分析!I$48,"▲","-")),2)</f>
        <v>5.64</v>
      </c>
      <c r="F19" s="179">
        <f>ROUND(VALUE(SUBSTITUTE(実質収支比率等に係る経年分析!J$48,"▲","-")),2)</f>
        <v>5.82</v>
      </c>
    </row>
    <row r="20" spans="1:11" x14ac:dyDescent="0.15">
      <c r="A20" s="179" t="s">
        <v>54</v>
      </c>
      <c r="B20" s="179">
        <f>ROUND(VALUE(SUBSTITUTE(実質収支比率等に係る経年分析!F$47,"▲","-")),2)</f>
        <v>58.71</v>
      </c>
      <c r="C20" s="179">
        <f>ROUND(VALUE(SUBSTITUTE(実質収支比率等に係る経年分析!G$47,"▲","-")),2)</f>
        <v>55.82</v>
      </c>
      <c r="D20" s="179">
        <f>ROUND(VALUE(SUBSTITUTE(実質収支比率等に係る経年分析!H$47,"▲","-")),2)</f>
        <v>61.04</v>
      </c>
      <c r="E20" s="179">
        <f>ROUND(VALUE(SUBSTITUTE(実質収支比率等に係る経年分析!I$47,"▲","-")),2)</f>
        <v>60.21</v>
      </c>
      <c r="F20" s="179">
        <f>ROUND(VALUE(SUBSTITUTE(実質収支比率等に係る経年分析!J$47,"▲","-")),2)</f>
        <v>62.8</v>
      </c>
    </row>
    <row r="21" spans="1:11" x14ac:dyDescent="0.15">
      <c r="A21" s="179" t="s">
        <v>55</v>
      </c>
      <c r="B21" s="179">
        <f>IF(ISNUMBER(VALUE(SUBSTITUTE(実質収支比率等に係る経年分析!F$49,"▲","-"))),ROUND(VALUE(SUBSTITUTE(実質収支比率等に係る経年分析!F$49,"▲","-")),2),NA())</f>
        <v>8.7799999999999994</v>
      </c>
      <c r="C21" s="179">
        <f>IF(ISNUMBER(VALUE(SUBSTITUTE(実質収支比率等に係る経年分析!G$49,"▲","-"))),ROUND(VALUE(SUBSTITUTE(実質収支比率等に係る経年分析!G$49,"▲","-")),2),NA())</f>
        <v>1.07</v>
      </c>
      <c r="D21" s="179">
        <f>IF(ISNUMBER(VALUE(SUBSTITUTE(実質収支比率等に係る経年分析!H$49,"▲","-"))),ROUND(VALUE(SUBSTITUTE(実質収支比率等に係る経年分析!H$49,"▲","-")),2),NA())</f>
        <v>5.29</v>
      </c>
      <c r="E21" s="179">
        <f>IF(ISNUMBER(VALUE(SUBSTITUTE(実質収支比率等に係る経年分析!I$49,"▲","-"))),ROUND(VALUE(SUBSTITUTE(実質収支比率等に係る経年分析!I$49,"▲","-")),2),NA())</f>
        <v>2.15</v>
      </c>
      <c r="F21" s="179">
        <f>IF(ISNUMBER(VALUE(SUBSTITUTE(実質収支比率等に係る経年分析!J$49,"▲","-"))),ROUND(VALUE(SUBSTITUTE(実質収支比率等に係る経年分析!J$49,"▲","-")),2),NA())</f>
        <v>13.38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0.54</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0.57999999999999996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0.31</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5.82</v>
      </c>
    </row>
    <row r="36" spans="1:16" x14ac:dyDescent="0.15">
      <c r="A36" s="180" t="str">
        <f>IF(連結実質赤字比率に係る赤字・黒字の構成分析!C$34="",NA(),連結実質赤字比率に係る赤字・黒字の構成分析!C$34)</f>
        <v>水道事業特別会計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15.92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14.64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414</v>
      </c>
      <c r="E42" s="181"/>
      <c r="F42" s="181"/>
      <c r="G42" s="181">
        <f>'実質公債費比率（分子）の構造'!L$52</f>
        <v>406</v>
      </c>
      <c r="H42" s="181"/>
      <c r="I42" s="181"/>
      <c r="J42" s="181">
        <f>'実質公債費比率（分子）の構造'!M$52</f>
        <v>401</v>
      </c>
      <c r="K42" s="181"/>
      <c r="L42" s="181"/>
      <c r="M42" s="181">
        <f>'実質公債費比率（分子）の構造'!N$52</f>
        <v>393</v>
      </c>
      <c r="N42" s="181"/>
      <c r="O42" s="181"/>
      <c r="P42" s="181">
        <f>'実質公債費比率（分子）の構造'!O$52</f>
        <v>391</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65</v>
      </c>
      <c r="B45" s="181">
        <f>'実質公債費比率（分子）の構造'!K$49</f>
        <v>1</v>
      </c>
      <c r="C45" s="181"/>
      <c r="D45" s="181"/>
      <c r="E45" s="181">
        <f>'実質公債費比率（分子）の構造'!L$49</f>
        <v>2</v>
      </c>
      <c r="F45" s="181"/>
      <c r="G45" s="181"/>
      <c r="H45" s="181">
        <f>'実質公債費比率（分子）の構造'!M$49</f>
        <v>1</v>
      </c>
      <c r="I45" s="181"/>
      <c r="J45" s="181"/>
      <c r="K45" s="181">
        <f>'実質公債費比率（分子）の構造'!N$49</f>
        <v>1</v>
      </c>
      <c r="L45" s="181"/>
      <c r="M45" s="181"/>
      <c r="N45" s="181">
        <f>'実質公債費比率（分子）の構造'!O$49</f>
        <v>2</v>
      </c>
      <c r="O45" s="181"/>
      <c r="P45" s="181"/>
    </row>
    <row r="46" spans="1:16" x14ac:dyDescent="0.15">
      <c r="A46" s="181" t="s">
        <v>66</v>
      </c>
      <c r="B46" s="181">
        <f>'実質公債費比率（分子）の構造'!K$48</f>
        <v>215</v>
      </c>
      <c r="C46" s="181"/>
      <c r="D46" s="181"/>
      <c r="E46" s="181">
        <f>'実質公債費比率（分子）の構造'!L$48</f>
        <v>216</v>
      </c>
      <c r="F46" s="181"/>
      <c r="G46" s="181"/>
      <c r="H46" s="181">
        <f>'実質公債費比率（分子）の構造'!M$48</f>
        <v>249</v>
      </c>
      <c r="I46" s="181"/>
      <c r="J46" s="181"/>
      <c r="K46" s="181">
        <f>'実質公債費比率（分子）の構造'!N$48</f>
        <v>187</v>
      </c>
      <c r="L46" s="181"/>
      <c r="M46" s="181"/>
      <c r="N46" s="181">
        <f>'実質公債費比率（分子）の構造'!O$48</f>
        <v>173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217</v>
      </c>
      <c r="C49" s="181"/>
      <c r="D49" s="181"/>
      <c r="E49" s="181">
        <f>'実質公債費比率（分子）の構造'!L$45</f>
        <v>201</v>
      </c>
      <c r="F49" s="181"/>
      <c r="G49" s="181"/>
      <c r="H49" s="181">
        <f>'実質公債費比率（分子）の構造'!M$45</f>
        <v>176</v>
      </c>
      <c r="I49" s="181"/>
      <c r="J49" s="181"/>
      <c r="K49" s="181">
        <f>'実質公債費比率（分子）の構造'!N$45</f>
        <v>203</v>
      </c>
      <c r="L49" s="181"/>
      <c r="M49" s="181"/>
      <c r="N49" s="181">
        <f>'実質公債費比率（分子）の構造'!O$45</f>
        <v>209</v>
      </c>
      <c r="O49" s="181"/>
      <c r="P49" s="181"/>
    </row>
    <row r="50" spans="1:16" x14ac:dyDescent="0.15">
      <c r="A50" s="181" t="s">
        <v>70</v>
      </c>
      <c r="B50" s="181" t="e">
        <f>NA()</f>
        <v>#N/A</v>
      </c>
      <c r="C50" s="181">
        <f>IF(ISNUMBER('実質公債費比率（分子）の構造'!K$53),'実質公債費比率（分子）の構造'!K$53,NA())</f>
        <v>20</v>
      </c>
      <c r="D50" s="181" t="e">
        <f>NA()</f>
        <v>#N/A</v>
      </c>
      <c r="E50" s="181" t="e">
        <f>NA()</f>
        <v>#N/A</v>
      </c>
      <c r="F50" s="181">
        <f>IF(ISNUMBER('実質公債費比率（分子）の構造'!L$53),'実質公債費比率（分子）の構造'!L$53,NA())</f>
        <v>14</v>
      </c>
      <c r="G50" s="181" t="e">
        <f>NA()</f>
        <v>#N/A</v>
      </c>
      <c r="H50" s="181" t="e">
        <f>NA()</f>
        <v>#N/A</v>
      </c>
      <c r="I50" s="181">
        <f>IF(ISNUMBER('実質公債費比率（分子）の構造'!M$53),'実質公債費比率（分子）の構造'!M$53,NA())</f>
        <v>26</v>
      </c>
      <c r="J50" s="181" t="e">
        <f>NA()</f>
        <v>#N/A</v>
      </c>
      <c r="K50" s="181" t="e">
        <f>NA()</f>
        <v>#N/A</v>
      </c>
      <c r="L50" s="181">
        <f>IF(ISNUMBER('実質公債費比率（分子）の構造'!N$53),'実質公債費比率（分子）の構造'!N$53,NA())</f>
        <v>-1</v>
      </c>
      <c r="M50" s="181" t="e">
        <f>NA()</f>
        <v>#N/A</v>
      </c>
      <c r="N50" s="181" t="e">
        <f>NA()</f>
        <v>#N/A</v>
      </c>
      <c r="O50" s="181">
        <f>IF(ISNUMBER('実質公債費比率（分子）の構造'!O$53),'実質公債費比率（分子）の構造'!O$53,NA())</f>
        <v>-6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4009</v>
      </c>
      <c r="E56" s="180"/>
      <c r="F56" s="180"/>
      <c r="G56" s="180">
        <f>'将来負担比率（分子）の構造'!J$52</f>
        <v>3914</v>
      </c>
      <c r="H56" s="180"/>
      <c r="I56" s="180"/>
      <c r="J56" s="180">
        <f>'将来負担比率（分子）の構造'!K$52</f>
        <v>3881</v>
      </c>
      <c r="K56" s="180"/>
      <c r="L56" s="180"/>
      <c r="M56" s="180">
        <f>'将来負担比率（分子）の構造'!L$52</f>
        <v>3684</v>
      </c>
      <c r="N56" s="180"/>
      <c r="O56" s="180"/>
      <c r="P56" s="180">
        <f>'将来負担比率（分子）の構造'!M$52</f>
        <v>3500</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2990</v>
      </c>
      <c r="E58" s="180"/>
      <c r="F58" s="180"/>
      <c r="G58" s="180">
        <f>'将来負担比率（分子）の構造'!J$50</f>
        <v>2839</v>
      </c>
      <c r="H58" s="180"/>
      <c r="I58" s="180"/>
      <c r="J58" s="180">
        <f>'将来負担比率（分子）の構造'!K$50</f>
        <v>2839</v>
      </c>
      <c r="K58" s="180"/>
      <c r="L58" s="180"/>
      <c r="M58" s="180">
        <f>'将来負担比率（分子）の構造'!L$50</f>
        <v>2758</v>
      </c>
      <c r="N58" s="180"/>
      <c r="O58" s="180"/>
      <c r="P58" s="180">
        <f>'将来負担比率（分子）の構造'!M$50</f>
        <v>2514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549</v>
      </c>
      <c r="C62" s="180"/>
      <c r="D62" s="180"/>
      <c r="E62" s="180">
        <f>'将来負担比率（分子）の構造'!J$45</f>
        <v>476</v>
      </c>
      <c r="F62" s="180"/>
      <c r="G62" s="180"/>
      <c r="H62" s="180">
        <f>'将来負担比率（分子）の構造'!K$45</f>
        <v>414</v>
      </c>
      <c r="I62" s="180"/>
      <c r="J62" s="180"/>
      <c r="K62" s="180">
        <f>'将来負担比率（分子）の構造'!L$45</f>
        <v>403</v>
      </c>
      <c r="L62" s="180"/>
      <c r="M62" s="180"/>
      <c r="N62" s="180">
        <f>'将来負担比率（分子）の構造'!M$45</f>
        <v>373</v>
      </c>
      <c r="O62" s="180"/>
      <c r="P62" s="180"/>
    </row>
    <row r="63" spans="1:16" x14ac:dyDescent="0.15">
      <c r="A63" s="180" t="s">
        <v>33</v>
      </c>
      <c r="B63" s="180" t="str">
        <f>'将来負担比率（分子）の構造'!I$44</f>
        <v>-</v>
      </c>
      <c r="C63" s="180"/>
      <c r="D63" s="180"/>
      <c r="E63" s="180" t="str">
        <f>'将来負担比率（分子）の構造'!J$44</f>
        <v>-</v>
      </c>
      <c r="F63" s="180"/>
      <c r="G63" s="180"/>
      <c r="H63" s="180">
        <f>'将来負担比率（分子）の構造'!K$44</f>
        <v>37</v>
      </c>
      <c r="I63" s="180"/>
      <c r="J63" s="180"/>
      <c r="K63" s="180">
        <f>'将来負担比率（分子）の構造'!L$44</f>
        <v>37</v>
      </c>
      <c r="L63" s="180"/>
      <c r="M63" s="180"/>
      <c r="N63" s="180">
        <f>'将来負担比率（分子）の構造'!M$44</f>
        <v>36</v>
      </c>
      <c r="O63" s="180"/>
      <c r="P63" s="180"/>
    </row>
    <row r="64" spans="1:16" x14ac:dyDescent="0.15">
      <c r="A64" s="180" t="s">
        <v>32</v>
      </c>
      <c r="B64" s="180">
        <f>'将来負担比率（分子）の構造'!I$43</f>
        <v>2503</v>
      </c>
      <c r="C64" s="180"/>
      <c r="D64" s="180"/>
      <c r="E64" s="180">
        <f>'将来負担比率（分子）の構造'!J$43</f>
        <v>2596</v>
      </c>
      <c r="F64" s="180"/>
      <c r="G64" s="180"/>
      <c r="H64" s="180">
        <f>'将来負担比率（分子）の構造'!K$43</f>
        <v>2639</v>
      </c>
      <c r="I64" s="180"/>
      <c r="J64" s="180"/>
      <c r="K64" s="180">
        <f>'将来負担比率（分子）の構造'!L$43</f>
        <v>2443</v>
      </c>
      <c r="L64" s="180"/>
      <c r="M64" s="180"/>
      <c r="N64" s="180">
        <f>'将来負担比率（分子）の構造'!M$43</f>
        <v>2105</v>
      </c>
      <c r="O64" s="180"/>
      <c r="P64" s="180"/>
    </row>
    <row r="65" spans="1:16" x14ac:dyDescent="0.15">
      <c r="A65" s="180" t="s">
        <v>31</v>
      </c>
      <c r="B65" s="180">
        <f>'将来負担比率（分子）の構造'!I$42</f>
        <v>9</v>
      </c>
      <c r="C65" s="180"/>
      <c r="D65" s="180"/>
      <c r="E65" s="180">
        <f>'将来負担比率（分子）の構造'!J$42</f>
        <v>8</v>
      </c>
      <c r="F65" s="180"/>
      <c r="G65" s="180"/>
      <c r="H65" s="180">
        <f>'将来負担比率（分子）の構造'!K$42</f>
        <v>6</v>
      </c>
      <c r="I65" s="180"/>
      <c r="J65" s="180"/>
      <c r="K65" s="180">
        <f>'将来負担比率（分子）の構造'!L$42</f>
        <v>5</v>
      </c>
      <c r="L65" s="180"/>
      <c r="M65" s="180"/>
      <c r="N65" s="180">
        <f>'将来負担比率（分子）の構造'!M$42</f>
        <v>3</v>
      </c>
      <c r="O65" s="180"/>
      <c r="P65" s="180"/>
    </row>
    <row r="66" spans="1:16" x14ac:dyDescent="0.15">
      <c r="A66" s="180" t="s">
        <v>30</v>
      </c>
      <c r="B66" s="180">
        <f>'将来負担比率（分子）の構造'!I$41</f>
        <v>2112</v>
      </c>
      <c r="C66" s="180"/>
      <c r="D66" s="180"/>
      <c r="E66" s="180">
        <f>'将来負担比率（分子）の構造'!J$41</f>
        <v>2101</v>
      </c>
      <c r="F66" s="180"/>
      <c r="G66" s="180"/>
      <c r="H66" s="180">
        <f>'将来負担比率（分子）の構造'!K$41</f>
        <v>2157</v>
      </c>
      <c r="I66" s="180"/>
      <c r="J66" s="180"/>
      <c r="K66" s="180">
        <f>'将来負担比率（分子）の構造'!L$41</f>
        <v>2101</v>
      </c>
      <c r="L66" s="180"/>
      <c r="M66" s="180"/>
      <c r="N66" s="180">
        <f>'将来負担比率（分子）の構造'!M$41</f>
        <v>1828</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1416</v>
      </c>
      <c r="C72" s="184">
        <f>基金残高に係る経年分析!G55</f>
        <v>1382</v>
      </c>
      <c r="D72" s="184">
        <f>基金残高に係る経年分析!H55</f>
        <v>1448</v>
      </c>
    </row>
    <row r="73" spans="1:16" x14ac:dyDescent="0.15">
      <c r="A73" s="183" t="s">
        <v>77</v>
      </c>
      <c r="B73" s="184">
        <f>基金残高に係る経年分析!F56</f>
        <v>204</v>
      </c>
      <c r="C73" s="184">
        <f>基金残高に係る経年分析!G56</f>
        <v>238</v>
      </c>
      <c r="D73" s="184">
        <f>基金残高に係る経年分析!H56</f>
        <v>1</v>
      </c>
    </row>
    <row r="74" spans="1:16" x14ac:dyDescent="0.15">
      <c r="A74" s="183" t="s">
        <v>78</v>
      </c>
      <c r="B74" s="184">
        <f>基金残高に係る経年分析!F57</f>
        <v>889</v>
      </c>
      <c r="C74" s="184">
        <f>基金残高に係る経年分析!G57</f>
        <v>880</v>
      </c>
      <c r="D74" s="184">
        <f>基金残高に係る経年分析!H57</f>
        <v>810</v>
      </c>
    </row>
  </sheetData>
  <sheetProtection algorithmName="SHA-512" hashValue="JLea6yyTtWTbTW7vnvDTtnghlA8tEBgmt1uBUyBXlVcU4ijl/Healkx/+YrWnE1Fkhbow5GDmbMC2EtUJ/0g9w==" saltValue="lQK04j+BQ4kvfxjySo9r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968548</v>
      </c>
      <c r="S5" s="727"/>
      <c r="T5" s="727"/>
      <c r="U5" s="727"/>
      <c r="V5" s="727"/>
      <c r="W5" s="727"/>
      <c r="X5" s="727"/>
      <c r="Y5" s="773"/>
      <c r="Z5" s="791">
        <v>22.3</v>
      </c>
      <c r="AA5" s="791"/>
      <c r="AB5" s="791"/>
      <c r="AC5" s="791"/>
      <c r="AD5" s="792">
        <v>968548</v>
      </c>
      <c r="AE5" s="792"/>
      <c r="AF5" s="792"/>
      <c r="AG5" s="792"/>
      <c r="AH5" s="792"/>
      <c r="AI5" s="792"/>
      <c r="AJ5" s="792"/>
      <c r="AK5" s="792"/>
      <c r="AL5" s="774">
        <v>43.9</v>
      </c>
      <c r="AM5" s="743"/>
      <c r="AN5" s="743"/>
      <c r="AO5" s="775"/>
      <c r="AP5" s="760" t="s">
        <v>228</v>
      </c>
      <c r="AQ5" s="761"/>
      <c r="AR5" s="761"/>
      <c r="AS5" s="761"/>
      <c r="AT5" s="761"/>
      <c r="AU5" s="761"/>
      <c r="AV5" s="761"/>
      <c r="AW5" s="761"/>
      <c r="AX5" s="761"/>
      <c r="AY5" s="761"/>
      <c r="AZ5" s="761"/>
      <c r="BA5" s="761"/>
      <c r="BB5" s="761"/>
      <c r="BC5" s="761"/>
      <c r="BD5" s="761"/>
      <c r="BE5" s="761"/>
      <c r="BF5" s="762"/>
      <c r="BG5" s="661">
        <v>968548</v>
      </c>
      <c r="BH5" s="664"/>
      <c r="BI5" s="664"/>
      <c r="BJ5" s="664"/>
      <c r="BK5" s="664"/>
      <c r="BL5" s="664"/>
      <c r="BM5" s="664"/>
      <c r="BN5" s="665"/>
      <c r="BO5" s="723">
        <v>100</v>
      </c>
      <c r="BP5" s="723"/>
      <c r="BQ5" s="723"/>
      <c r="BR5" s="723"/>
      <c r="BS5" s="724">
        <v>5770</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25108</v>
      </c>
      <c r="S6" s="664"/>
      <c r="T6" s="664"/>
      <c r="U6" s="664"/>
      <c r="V6" s="664"/>
      <c r="W6" s="664"/>
      <c r="X6" s="664"/>
      <c r="Y6" s="665"/>
      <c r="Z6" s="723">
        <v>0.6</v>
      </c>
      <c r="AA6" s="723"/>
      <c r="AB6" s="723"/>
      <c r="AC6" s="723"/>
      <c r="AD6" s="724">
        <v>25108</v>
      </c>
      <c r="AE6" s="724"/>
      <c r="AF6" s="724"/>
      <c r="AG6" s="724"/>
      <c r="AH6" s="724"/>
      <c r="AI6" s="724"/>
      <c r="AJ6" s="724"/>
      <c r="AK6" s="724"/>
      <c r="AL6" s="666">
        <v>1.1000000000000001</v>
      </c>
      <c r="AM6" s="667"/>
      <c r="AN6" s="667"/>
      <c r="AO6" s="725"/>
      <c r="AP6" s="658" t="s">
        <v>233</v>
      </c>
      <c r="AQ6" s="659"/>
      <c r="AR6" s="659"/>
      <c r="AS6" s="659"/>
      <c r="AT6" s="659"/>
      <c r="AU6" s="659"/>
      <c r="AV6" s="659"/>
      <c r="AW6" s="659"/>
      <c r="AX6" s="659"/>
      <c r="AY6" s="659"/>
      <c r="AZ6" s="659"/>
      <c r="BA6" s="659"/>
      <c r="BB6" s="659"/>
      <c r="BC6" s="659"/>
      <c r="BD6" s="659"/>
      <c r="BE6" s="659"/>
      <c r="BF6" s="660"/>
      <c r="BG6" s="661">
        <v>968548</v>
      </c>
      <c r="BH6" s="664"/>
      <c r="BI6" s="664"/>
      <c r="BJ6" s="664"/>
      <c r="BK6" s="664"/>
      <c r="BL6" s="664"/>
      <c r="BM6" s="664"/>
      <c r="BN6" s="665"/>
      <c r="BO6" s="723">
        <v>100</v>
      </c>
      <c r="BP6" s="723"/>
      <c r="BQ6" s="723"/>
      <c r="BR6" s="723"/>
      <c r="BS6" s="724">
        <v>5770</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58100</v>
      </c>
      <c r="CS6" s="664"/>
      <c r="CT6" s="664"/>
      <c r="CU6" s="664"/>
      <c r="CV6" s="664"/>
      <c r="CW6" s="664"/>
      <c r="CX6" s="664"/>
      <c r="CY6" s="665"/>
      <c r="CZ6" s="774">
        <v>1.4</v>
      </c>
      <c r="DA6" s="743"/>
      <c r="DB6" s="743"/>
      <c r="DC6" s="777"/>
      <c r="DD6" s="669" t="s">
        <v>130</v>
      </c>
      <c r="DE6" s="664"/>
      <c r="DF6" s="664"/>
      <c r="DG6" s="664"/>
      <c r="DH6" s="664"/>
      <c r="DI6" s="664"/>
      <c r="DJ6" s="664"/>
      <c r="DK6" s="664"/>
      <c r="DL6" s="664"/>
      <c r="DM6" s="664"/>
      <c r="DN6" s="664"/>
      <c r="DO6" s="664"/>
      <c r="DP6" s="665"/>
      <c r="DQ6" s="669">
        <v>58100</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1432</v>
      </c>
      <c r="S7" s="664"/>
      <c r="T7" s="664"/>
      <c r="U7" s="664"/>
      <c r="V7" s="664"/>
      <c r="W7" s="664"/>
      <c r="X7" s="664"/>
      <c r="Y7" s="665"/>
      <c r="Z7" s="723">
        <v>0</v>
      </c>
      <c r="AA7" s="723"/>
      <c r="AB7" s="723"/>
      <c r="AC7" s="723"/>
      <c r="AD7" s="724">
        <v>1432</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344344</v>
      </c>
      <c r="BH7" s="664"/>
      <c r="BI7" s="664"/>
      <c r="BJ7" s="664"/>
      <c r="BK7" s="664"/>
      <c r="BL7" s="664"/>
      <c r="BM7" s="664"/>
      <c r="BN7" s="665"/>
      <c r="BO7" s="723">
        <v>35.6</v>
      </c>
      <c r="BP7" s="723"/>
      <c r="BQ7" s="723"/>
      <c r="BR7" s="723"/>
      <c r="BS7" s="724">
        <v>5770</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899730</v>
      </c>
      <c r="CS7" s="664"/>
      <c r="CT7" s="664"/>
      <c r="CU7" s="664"/>
      <c r="CV7" s="664"/>
      <c r="CW7" s="664"/>
      <c r="CX7" s="664"/>
      <c r="CY7" s="665"/>
      <c r="CZ7" s="723">
        <v>21.4</v>
      </c>
      <c r="DA7" s="723"/>
      <c r="DB7" s="723"/>
      <c r="DC7" s="723"/>
      <c r="DD7" s="669">
        <v>15667</v>
      </c>
      <c r="DE7" s="664"/>
      <c r="DF7" s="664"/>
      <c r="DG7" s="664"/>
      <c r="DH7" s="664"/>
      <c r="DI7" s="664"/>
      <c r="DJ7" s="664"/>
      <c r="DK7" s="664"/>
      <c r="DL7" s="664"/>
      <c r="DM7" s="664"/>
      <c r="DN7" s="664"/>
      <c r="DO7" s="664"/>
      <c r="DP7" s="665"/>
      <c r="DQ7" s="669">
        <v>693384</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2824</v>
      </c>
      <c r="S8" s="664"/>
      <c r="T8" s="664"/>
      <c r="U8" s="664"/>
      <c r="V8" s="664"/>
      <c r="W8" s="664"/>
      <c r="X8" s="664"/>
      <c r="Y8" s="665"/>
      <c r="Z8" s="723">
        <v>0.1</v>
      </c>
      <c r="AA8" s="723"/>
      <c r="AB8" s="723"/>
      <c r="AC8" s="723"/>
      <c r="AD8" s="724">
        <v>2824</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11704</v>
      </c>
      <c r="BH8" s="664"/>
      <c r="BI8" s="664"/>
      <c r="BJ8" s="664"/>
      <c r="BK8" s="664"/>
      <c r="BL8" s="664"/>
      <c r="BM8" s="664"/>
      <c r="BN8" s="665"/>
      <c r="BO8" s="723">
        <v>1.2</v>
      </c>
      <c r="BP8" s="723"/>
      <c r="BQ8" s="723"/>
      <c r="BR8" s="723"/>
      <c r="BS8" s="669" t="s">
        <v>130</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1221157</v>
      </c>
      <c r="CS8" s="664"/>
      <c r="CT8" s="664"/>
      <c r="CU8" s="664"/>
      <c r="CV8" s="664"/>
      <c r="CW8" s="664"/>
      <c r="CX8" s="664"/>
      <c r="CY8" s="665"/>
      <c r="CZ8" s="723">
        <v>29.1</v>
      </c>
      <c r="DA8" s="723"/>
      <c r="DB8" s="723"/>
      <c r="DC8" s="723"/>
      <c r="DD8" s="669">
        <v>4670</v>
      </c>
      <c r="DE8" s="664"/>
      <c r="DF8" s="664"/>
      <c r="DG8" s="664"/>
      <c r="DH8" s="664"/>
      <c r="DI8" s="664"/>
      <c r="DJ8" s="664"/>
      <c r="DK8" s="664"/>
      <c r="DL8" s="664"/>
      <c r="DM8" s="664"/>
      <c r="DN8" s="664"/>
      <c r="DO8" s="664"/>
      <c r="DP8" s="665"/>
      <c r="DQ8" s="669">
        <v>670223</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2621</v>
      </c>
      <c r="S9" s="664"/>
      <c r="T9" s="664"/>
      <c r="U9" s="664"/>
      <c r="V9" s="664"/>
      <c r="W9" s="664"/>
      <c r="X9" s="664"/>
      <c r="Y9" s="665"/>
      <c r="Z9" s="723">
        <v>0.1</v>
      </c>
      <c r="AA9" s="723"/>
      <c r="AB9" s="723"/>
      <c r="AC9" s="723"/>
      <c r="AD9" s="724">
        <v>2621</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268613</v>
      </c>
      <c r="BH9" s="664"/>
      <c r="BI9" s="664"/>
      <c r="BJ9" s="664"/>
      <c r="BK9" s="664"/>
      <c r="BL9" s="664"/>
      <c r="BM9" s="664"/>
      <c r="BN9" s="665"/>
      <c r="BO9" s="723">
        <v>27.7</v>
      </c>
      <c r="BP9" s="723"/>
      <c r="BQ9" s="723"/>
      <c r="BR9" s="723"/>
      <c r="BS9" s="669" t="s">
        <v>130</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310481</v>
      </c>
      <c r="CS9" s="664"/>
      <c r="CT9" s="664"/>
      <c r="CU9" s="664"/>
      <c r="CV9" s="664"/>
      <c r="CW9" s="664"/>
      <c r="CX9" s="664"/>
      <c r="CY9" s="665"/>
      <c r="CZ9" s="723">
        <v>7.4</v>
      </c>
      <c r="DA9" s="723"/>
      <c r="DB9" s="723"/>
      <c r="DC9" s="723"/>
      <c r="DD9" s="669">
        <v>2450</v>
      </c>
      <c r="DE9" s="664"/>
      <c r="DF9" s="664"/>
      <c r="DG9" s="664"/>
      <c r="DH9" s="664"/>
      <c r="DI9" s="664"/>
      <c r="DJ9" s="664"/>
      <c r="DK9" s="664"/>
      <c r="DL9" s="664"/>
      <c r="DM9" s="664"/>
      <c r="DN9" s="664"/>
      <c r="DO9" s="664"/>
      <c r="DP9" s="665"/>
      <c r="DQ9" s="669">
        <v>291531</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245</v>
      </c>
      <c r="AA10" s="723"/>
      <c r="AB10" s="723"/>
      <c r="AC10" s="723"/>
      <c r="AD10" s="724" t="s">
        <v>130</v>
      </c>
      <c r="AE10" s="724"/>
      <c r="AF10" s="724"/>
      <c r="AG10" s="724"/>
      <c r="AH10" s="724"/>
      <c r="AI10" s="724"/>
      <c r="AJ10" s="724"/>
      <c r="AK10" s="724"/>
      <c r="AL10" s="666" t="s">
        <v>130</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25820</v>
      </c>
      <c r="BH10" s="664"/>
      <c r="BI10" s="664"/>
      <c r="BJ10" s="664"/>
      <c r="BK10" s="664"/>
      <c r="BL10" s="664"/>
      <c r="BM10" s="664"/>
      <c r="BN10" s="665"/>
      <c r="BO10" s="723">
        <v>2.7</v>
      </c>
      <c r="BP10" s="723"/>
      <c r="BQ10" s="723"/>
      <c r="BR10" s="723"/>
      <c r="BS10" s="669" t="s">
        <v>130</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2298</v>
      </c>
      <c r="CS10" s="664"/>
      <c r="CT10" s="664"/>
      <c r="CU10" s="664"/>
      <c r="CV10" s="664"/>
      <c r="CW10" s="664"/>
      <c r="CX10" s="664"/>
      <c r="CY10" s="665"/>
      <c r="CZ10" s="723">
        <v>0.1</v>
      </c>
      <c r="DA10" s="723"/>
      <c r="DB10" s="723"/>
      <c r="DC10" s="723"/>
      <c r="DD10" s="669" t="s">
        <v>130</v>
      </c>
      <c r="DE10" s="664"/>
      <c r="DF10" s="664"/>
      <c r="DG10" s="664"/>
      <c r="DH10" s="664"/>
      <c r="DI10" s="664"/>
      <c r="DJ10" s="664"/>
      <c r="DK10" s="664"/>
      <c r="DL10" s="664"/>
      <c r="DM10" s="664"/>
      <c r="DN10" s="664"/>
      <c r="DO10" s="664"/>
      <c r="DP10" s="665"/>
      <c r="DQ10" s="669">
        <v>2298</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130</v>
      </c>
      <c r="AA11" s="723"/>
      <c r="AB11" s="723"/>
      <c r="AC11" s="723"/>
      <c r="AD11" s="724" t="s">
        <v>130</v>
      </c>
      <c r="AE11" s="724"/>
      <c r="AF11" s="724"/>
      <c r="AG11" s="724"/>
      <c r="AH11" s="724"/>
      <c r="AI11" s="724"/>
      <c r="AJ11" s="724"/>
      <c r="AK11" s="724"/>
      <c r="AL11" s="666" t="s">
        <v>245</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38207</v>
      </c>
      <c r="BH11" s="664"/>
      <c r="BI11" s="664"/>
      <c r="BJ11" s="664"/>
      <c r="BK11" s="664"/>
      <c r="BL11" s="664"/>
      <c r="BM11" s="664"/>
      <c r="BN11" s="665"/>
      <c r="BO11" s="723">
        <v>3.9</v>
      </c>
      <c r="BP11" s="723"/>
      <c r="BQ11" s="723"/>
      <c r="BR11" s="723"/>
      <c r="BS11" s="669">
        <v>5770</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76517</v>
      </c>
      <c r="CS11" s="664"/>
      <c r="CT11" s="664"/>
      <c r="CU11" s="664"/>
      <c r="CV11" s="664"/>
      <c r="CW11" s="664"/>
      <c r="CX11" s="664"/>
      <c r="CY11" s="665"/>
      <c r="CZ11" s="723">
        <v>1.8</v>
      </c>
      <c r="DA11" s="723"/>
      <c r="DB11" s="723"/>
      <c r="DC11" s="723"/>
      <c r="DD11" s="669">
        <v>5752</v>
      </c>
      <c r="DE11" s="664"/>
      <c r="DF11" s="664"/>
      <c r="DG11" s="664"/>
      <c r="DH11" s="664"/>
      <c r="DI11" s="664"/>
      <c r="DJ11" s="664"/>
      <c r="DK11" s="664"/>
      <c r="DL11" s="664"/>
      <c r="DM11" s="664"/>
      <c r="DN11" s="664"/>
      <c r="DO11" s="664"/>
      <c r="DP11" s="665"/>
      <c r="DQ11" s="669">
        <v>53503</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131836</v>
      </c>
      <c r="S12" s="664"/>
      <c r="T12" s="664"/>
      <c r="U12" s="664"/>
      <c r="V12" s="664"/>
      <c r="W12" s="664"/>
      <c r="X12" s="664"/>
      <c r="Y12" s="665"/>
      <c r="Z12" s="723">
        <v>3</v>
      </c>
      <c r="AA12" s="723"/>
      <c r="AB12" s="723"/>
      <c r="AC12" s="723"/>
      <c r="AD12" s="724">
        <v>131836</v>
      </c>
      <c r="AE12" s="724"/>
      <c r="AF12" s="724"/>
      <c r="AG12" s="724"/>
      <c r="AH12" s="724"/>
      <c r="AI12" s="724"/>
      <c r="AJ12" s="724"/>
      <c r="AK12" s="724"/>
      <c r="AL12" s="666">
        <v>6</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515088</v>
      </c>
      <c r="BH12" s="664"/>
      <c r="BI12" s="664"/>
      <c r="BJ12" s="664"/>
      <c r="BK12" s="664"/>
      <c r="BL12" s="664"/>
      <c r="BM12" s="664"/>
      <c r="BN12" s="665"/>
      <c r="BO12" s="723">
        <v>53.2</v>
      </c>
      <c r="BP12" s="723"/>
      <c r="BQ12" s="723"/>
      <c r="BR12" s="723"/>
      <c r="BS12" s="669" t="s">
        <v>245</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24946</v>
      </c>
      <c r="CS12" s="664"/>
      <c r="CT12" s="664"/>
      <c r="CU12" s="664"/>
      <c r="CV12" s="664"/>
      <c r="CW12" s="664"/>
      <c r="CX12" s="664"/>
      <c r="CY12" s="665"/>
      <c r="CZ12" s="723">
        <v>0.6</v>
      </c>
      <c r="DA12" s="723"/>
      <c r="DB12" s="723"/>
      <c r="DC12" s="723"/>
      <c r="DD12" s="669" t="s">
        <v>130</v>
      </c>
      <c r="DE12" s="664"/>
      <c r="DF12" s="664"/>
      <c r="DG12" s="664"/>
      <c r="DH12" s="664"/>
      <c r="DI12" s="664"/>
      <c r="DJ12" s="664"/>
      <c r="DK12" s="664"/>
      <c r="DL12" s="664"/>
      <c r="DM12" s="664"/>
      <c r="DN12" s="664"/>
      <c r="DO12" s="664"/>
      <c r="DP12" s="665"/>
      <c r="DQ12" s="669">
        <v>16868</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130</v>
      </c>
      <c r="S13" s="664"/>
      <c r="T13" s="664"/>
      <c r="U13" s="664"/>
      <c r="V13" s="664"/>
      <c r="W13" s="664"/>
      <c r="X13" s="664"/>
      <c r="Y13" s="665"/>
      <c r="Z13" s="723" t="s">
        <v>130</v>
      </c>
      <c r="AA13" s="723"/>
      <c r="AB13" s="723"/>
      <c r="AC13" s="723"/>
      <c r="AD13" s="724" t="s">
        <v>245</v>
      </c>
      <c r="AE13" s="724"/>
      <c r="AF13" s="724"/>
      <c r="AG13" s="724"/>
      <c r="AH13" s="724"/>
      <c r="AI13" s="724"/>
      <c r="AJ13" s="724"/>
      <c r="AK13" s="724"/>
      <c r="AL13" s="666" t="s">
        <v>130</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515088</v>
      </c>
      <c r="BH13" s="664"/>
      <c r="BI13" s="664"/>
      <c r="BJ13" s="664"/>
      <c r="BK13" s="664"/>
      <c r="BL13" s="664"/>
      <c r="BM13" s="664"/>
      <c r="BN13" s="665"/>
      <c r="BO13" s="723">
        <v>53.2</v>
      </c>
      <c r="BP13" s="723"/>
      <c r="BQ13" s="723"/>
      <c r="BR13" s="723"/>
      <c r="BS13" s="669" t="s">
        <v>130</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402191</v>
      </c>
      <c r="CS13" s="664"/>
      <c r="CT13" s="664"/>
      <c r="CU13" s="664"/>
      <c r="CV13" s="664"/>
      <c r="CW13" s="664"/>
      <c r="CX13" s="664"/>
      <c r="CY13" s="665"/>
      <c r="CZ13" s="723">
        <v>9.6</v>
      </c>
      <c r="DA13" s="723"/>
      <c r="DB13" s="723"/>
      <c r="DC13" s="723"/>
      <c r="DD13" s="669">
        <v>173030</v>
      </c>
      <c r="DE13" s="664"/>
      <c r="DF13" s="664"/>
      <c r="DG13" s="664"/>
      <c r="DH13" s="664"/>
      <c r="DI13" s="664"/>
      <c r="DJ13" s="664"/>
      <c r="DK13" s="664"/>
      <c r="DL13" s="664"/>
      <c r="DM13" s="664"/>
      <c r="DN13" s="664"/>
      <c r="DO13" s="664"/>
      <c r="DP13" s="665"/>
      <c r="DQ13" s="669">
        <v>280761</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245</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130</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26337</v>
      </c>
      <c r="BH14" s="664"/>
      <c r="BI14" s="664"/>
      <c r="BJ14" s="664"/>
      <c r="BK14" s="664"/>
      <c r="BL14" s="664"/>
      <c r="BM14" s="664"/>
      <c r="BN14" s="665"/>
      <c r="BO14" s="723">
        <v>2.7</v>
      </c>
      <c r="BP14" s="723"/>
      <c r="BQ14" s="723"/>
      <c r="BR14" s="723"/>
      <c r="BS14" s="669" t="s">
        <v>130</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130601</v>
      </c>
      <c r="CS14" s="664"/>
      <c r="CT14" s="664"/>
      <c r="CU14" s="664"/>
      <c r="CV14" s="664"/>
      <c r="CW14" s="664"/>
      <c r="CX14" s="664"/>
      <c r="CY14" s="665"/>
      <c r="CZ14" s="723">
        <v>3.1</v>
      </c>
      <c r="DA14" s="723"/>
      <c r="DB14" s="723"/>
      <c r="DC14" s="723"/>
      <c r="DD14" s="669">
        <v>8735</v>
      </c>
      <c r="DE14" s="664"/>
      <c r="DF14" s="664"/>
      <c r="DG14" s="664"/>
      <c r="DH14" s="664"/>
      <c r="DI14" s="664"/>
      <c r="DJ14" s="664"/>
      <c r="DK14" s="664"/>
      <c r="DL14" s="664"/>
      <c r="DM14" s="664"/>
      <c r="DN14" s="664"/>
      <c r="DO14" s="664"/>
      <c r="DP14" s="665"/>
      <c r="DQ14" s="669">
        <v>117863</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10155</v>
      </c>
      <c r="S15" s="664"/>
      <c r="T15" s="664"/>
      <c r="U15" s="664"/>
      <c r="V15" s="664"/>
      <c r="W15" s="664"/>
      <c r="X15" s="664"/>
      <c r="Y15" s="665"/>
      <c r="Z15" s="723">
        <v>0.2</v>
      </c>
      <c r="AA15" s="723"/>
      <c r="AB15" s="723"/>
      <c r="AC15" s="723"/>
      <c r="AD15" s="724">
        <v>10155</v>
      </c>
      <c r="AE15" s="724"/>
      <c r="AF15" s="724"/>
      <c r="AG15" s="724"/>
      <c r="AH15" s="724"/>
      <c r="AI15" s="724"/>
      <c r="AJ15" s="724"/>
      <c r="AK15" s="724"/>
      <c r="AL15" s="666">
        <v>0.5</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82779</v>
      </c>
      <c r="BH15" s="664"/>
      <c r="BI15" s="664"/>
      <c r="BJ15" s="664"/>
      <c r="BK15" s="664"/>
      <c r="BL15" s="664"/>
      <c r="BM15" s="664"/>
      <c r="BN15" s="665"/>
      <c r="BO15" s="723">
        <v>8.5</v>
      </c>
      <c r="BP15" s="723"/>
      <c r="BQ15" s="723"/>
      <c r="BR15" s="723"/>
      <c r="BS15" s="669" t="s">
        <v>245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624539</v>
      </c>
      <c r="CS15" s="664"/>
      <c r="CT15" s="664"/>
      <c r="CU15" s="664"/>
      <c r="CV15" s="664"/>
      <c r="CW15" s="664"/>
      <c r="CX15" s="664"/>
      <c r="CY15" s="665"/>
      <c r="CZ15" s="723">
        <v>14.9</v>
      </c>
      <c r="DA15" s="723"/>
      <c r="DB15" s="723"/>
      <c r="DC15" s="723"/>
      <c r="DD15" s="669">
        <v>123908</v>
      </c>
      <c r="DE15" s="664"/>
      <c r="DF15" s="664"/>
      <c r="DG15" s="664"/>
      <c r="DH15" s="664"/>
      <c r="DI15" s="664"/>
      <c r="DJ15" s="664"/>
      <c r="DK15" s="664"/>
      <c r="DL15" s="664"/>
      <c r="DM15" s="664"/>
      <c r="DN15" s="664"/>
      <c r="DO15" s="664"/>
      <c r="DP15" s="665"/>
      <c r="DQ15" s="669">
        <v>440841</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245</v>
      </c>
      <c r="AA16" s="723"/>
      <c r="AB16" s="723"/>
      <c r="AC16" s="723"/>
      <c r="AD16" s="724" t="s">
        <v>130</v>
      </c>
      <c r="AE16" s="724"/>
      <c r="AF16" s="724"/>
      <c r="AG16" s="724"/>
      <c r="AH16" s="724"/>
      <c r="AI16" s="724"/>
      <c r="AJ16" s="724"/>
      <c r="AK16" s="724"/>
      <c r="AL16" s="666" t="s">
        <v>130</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130</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t="s">
        <v>245</v>
      </c>
      <c r="CS16" s="664"/>
      <c r="CT16" s="664"/>
      <c r="CU16" s="664"/>
      <c r="CV16" s="664"/>
      <c r="CW16" s="664"/>
      <c r="CX16" s="664"/>
      <c r="CY16" s="665"/>
      <c r="CZ16" s="723" t="s">
        <v>130</v>
      </c>
      <c r="DA16" s="723"/>
      <c r="DB16" s="723"/>
      <c r="DC16" s="723"/>
      <c r="DD16" s="669" t="s">
        <v>130</v>
      </c>
      <c r="DE16" s="664"/>
      <c r="DF16" s="664"/>
      <c r="DG16" s="664"/>
      <c r="DH16" s="664"/>
      <c r="DI16" s="664"/>
      <c r="DJ16" s="664"/>
      <c r="DK16" s="664"/>
      <c r="DL16" s="664"/>
      <c r="DM16" s="664"/>
      <c r="DN16" s="664"/>
      <c r="DO16" s="664"/>
      <c r="DP16" s="665"/>
      <c r="DQ16" s="669" t="s">
        <v>245</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6538</v>
      </c>
      <c r="S17" s="664"/>
      <c r="T17" s="664"/>
      <c r="U17" s="664"/>
      <c r="V17" s="664"/>
      <c r="W17" s="664"/>
      <c r="X17" s="664"/>
      <c r="Y17" s="665"/>
      <c r="Z17" s="723">
        <v>0.2</v>
      </c>
      <c r="AA17" s="723"/>
      <c r="AB17" s="723"/>
      <c r="AC17" s="723"/>
      <c r="AD17" s="724">
        <v>6538</v>
      </c>
      <c r="AE17" s="724"/>
      <c r="AF17" s="724"/>
      <c r="AG17" s="724"/>
      <c r="AH17" s="724"/>
      <c r="AI17" s="724"/>
      <c r="AJ17" s="724"/>
      <c r="AK17" s="724"/>
      <c r="AL17" s="666">
        <v>0.3</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245</v>
      </c>
      <c r="BP17" s="723"/>
      <c r="BQ17" s="723"/>
      <c r="BR17" s="723"/>
      <c r="BS17" s="669" t="s">
        <v>130</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446195</v>
      </c>
      <c r="CS17" s="664"/>
      <c r="CT17" s="664"/>
      <c r="CU17" s="664"/>
      <c r="CV17" s="664"/>
      <c r="CW17" s="664"/>
      <c r="CX17" s="664"/>
      <c r="CY17" s="665"/>
      <c r="CZ17" s="723">
        <v>10.6</v>
      </c>
      <c r="DA17" s="723"/>
      <c r="DB17" s="723"/>
      <c r="DC17" s="723"/>
      <c r="DD17" s="669" t="s">
        <v>245</v>
      </c>
      <c r="DE17" s="664"/>
      <c r="DF17" s="664"/>
      <c r="DG17" s="664"/>
      <c r="DH17" s="664"/>
      <c r="DI17" s="664"/>
      <c r="DJ17" s="664"/>
      <c r="DK17" s="664"/>
      <c r="DL17" s="664"/>
      <c r="DM17" s="664"/>
      <c r="DN17" s="664"/>
      <c r="DO17" s="664"/>
      <c r="DP17" s="665"/>
      <c r="DQ17" s="669">
        <v>446195</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1383429</v>
      </c>
      <c r="S18" s="664"/>
      <c r="T18" s="664"/>
      <c r="U18" s="664"/>
      <c r="V18" s="664"/>
      <c r="W18" s="664"/>
      <c r="X18" s="664"/>
      <c r="Y18" s="665"/>
      <c r="Z18" s="723">
        <v>31.9</v>
      </c>
      <c r="AA18" s="723"/>
      <c r="AB18" s="723"/>
      <c r="AC18" s="723"/>
      <c r="AD18" s="724">
        <v>1053235</v>
      </c>
      <c r="AE18" s="724"/>
      <c r="AF18" s="724"/>
      <c r="AG18" s="724"/>
      <c r="AH18" s="724"/>
      <c r="AI18" s="724"/>
      <c r="AJ18" s="724"/>
      <c r="AK18" s="724"/>
      <c r="AL18" s="666">
        <v>47.7</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130</v>
      </c>
      <c r="BP18" s="723"/>
      <c r="BQ18" s="723"/>
      <c r="BR18" s="723"/>
      <c r="BS18" s="669" t="s">
        <v>130</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245</v>
      </c>
      <c r="CS18" s="664"/>
      <c r="CT18" s="664"/>
      <c r="CU18" s="664"/>
      <c r="CV18" s="664"/>
      <c r="CW18" s="664"/>
      <c r="CX18" s="664"/>
      <c r="CY18" s="665"/>
      <c r="CZ18" s="723" t="s">
        <v>245</v>
      </c>
      <c r="DA18" s="723"/>
      <c r="DB18" s="723"/>
      <c r="DC18" s="723"/>
      <c r="DD18" s="669" t="s">
        <v>245</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1053235</v>
      </c>
      <c r="S19" s="664"/>
      <c r="T19" s="664"/>
      <c r="U19" s="664"/>
      <c r="V19" s="664"/>
      <c r="W19" s="664"/>
      <c r="X19" s="664"/>
      <c r="Y19" s="665"/>
      <c r="Z19" s="723">
        <v>24.3</v>
      </c>
      <c r="AA19" s="723"/>
      <c r="AB19" s="723"/>
      <c r="AC19" s="723"/>
      <c r="AD19" s="724">
        <v>1053235</v>
      </c>
      <c r="AE19" s="724"/>
      <c r="AF19" s="724"/>
      <c r="AG19" s="724"/>
      <c r="AH19" s="724"/>
      <c r="AI19" s="724"/>
      <c r="AJ19" s="724"/>
      <c r="AK19" s="724"/>
      <c r="AL19" s="666">
        <v>47.7</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130</v>
      </c>
      <c r="BH19" s="664"/>
      <c r="BI19" s="664"/>
      <c r="BJ19" s="664"/>
      <c r="BK19" s="664"/>
      <c r="BL19" s="664"/>
      <c r="BM19" s="664"/>
      <c r="BN19" s="665"/>
      <c r="BO19" s="723" t="s">
        <v>130</v>
      </c>
      <c r="BP19" s="723"/>
      <c r="BQ19" s="723"/>
      <c r="BR19" s="723"/>
      <c r="BS19" s="669" t="s">
        <v>245</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245</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245</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330194</v>
      </c>
      <c r="S20" s="664"/>
      <c r="T20" s="664"/>
      <c r="U20" s="664"/>
      <c r="V20" s="664"/>
      <c r="W20" s="664"/>
      <c r="X20" s="664"/>
      <c r="Y20" s="665"/>
      <c r="Z20" s="723">
        <v>7.6</v>
      </c>
      <c r="AA20" s="723"/>
      <c r="AB20" s="723"/>
      <c r="AC20" s="723"/>
      <c r="AD20" s="724" t="s">
        <v>245</v>
      </c>
      <c r="AE20" s="724"/>
      <c r="AF20" s="724"/>
      <c r="AG20" s="724"/>
      <c r="AH20" s="724"/>
      <c r="AI20" s="724"/>
      <c r="AJ20" s="724"/>
      <c r="AK20" s="724"/>
      <c r="AL20" s="666" t="s">
        <v>130</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245</v>
      </c>
      <c r="BH20" s="664"/>
      <c r="BI20" s="664"/>
      <c r="BJ20" s="664"/>
      <c r="BK20" s="664"/>
      <c r="BL20" s="664"/>
      <c r="BM20" s="664"/>
      <c r="BN20" s="665"/>
      <c r="BO20" s="723" t="s">
        <v>130</v>
      </c>
      <c r="BP20" s="723"/>
      <c r="BQ20" s="723"/>
      <c r="BR20" s="723"/>
      <c r="BS20" s="669" t="s">
        <v>245</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4196755</v>
      </c>
      <c r="CS20" s="664"/>
      <c r="CT20" s="664"/>
      <c r="CU20" s="664"/>
      <c r="CV20" s="664"/>
      <c r="CW20" s="664"/>
      <c r="CX20" s="664"/>
      <c r="CY20" s="665"/>
      <c r="CZ20" s="723">
        <v>100</v>
      </c>
      <c r="DA20" s="723"/>
      <c r="DB20" s="723"/>
      <c r="DC20" s="723"/>
      <c r="DD20" s="669">
        <v>334212</v>
      </c>
      <c r="DE20" s="664"/>
      <c r="DF20" s="664"/>
      <c r="DG20" s="664"/>
      <c r="DH20" s="664"/>
      <c r="DI20" s="664"/>
      <c r="DJ20" s="664"/>
      <c r="DK20" s="664"/>
      <c r="DL20" s="664"/>
      <c r="DM20" s="664"/>
      <c r="DN20" s="664"/>
      <c r="DO20" s="664"/>
      <c r="DP20" s="665"/>
      <c r="DQ20" s="669">
        <v>3071567</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245</v>
      </c>
      <c r="S21" s="664"/>
      <c r="T21" s="664"/>
      <c r="U21" s="664"/>
      <c r="V21" s="664"/>
      <c r="W21" s="664"/>
      <c r="X21" s="664"/>
      <c r="Y21" s="665"/>
      <c r="Z21" s="723" t="s">
        <v>130</v>
      </c>
      <c r="AA21" s="723"/>
      <c r="AB21" s="723"/>
      <c r="AC21" s="723"/>
      <c r="AD21" s="724" t="s">
        <v>245</v>
      </c>
      <c r="AE21" s="724"/>
      <c r="AF21" s="724"/>
      <c r="AG21" s="724"/>
      <c r="AH21" s="724"/>
      <c r="AI21" s="724"/>
      <c r="AJ21" s="724"/>
      <c r="AK21" s="724"/>
      <c r="AL21" s="666" t="s">
        <v>245</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130</v>
      </c>
      <c r="BH21" s="664"/>
      <c r="BI21" s="664"/>
      <c r="BJ21" s="664"/>
      <c r="BK21" s="664"/>
      <c r="BL21" s="664"/>
      <c r="BM21" s="664"/>
      <c r="BN21" s="665"/>
      <c r="BO21" s="723" t="s">
        <v>130</v>
      </c>
      <c r="BP21" s="723"/>
      <c r="BQ21" s="723"/>
      <c r="BR21" s="723"/>
      <c r="BS21" s="669" t="s">
        <v>245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2532491</v>
      </c>
      <c r="S22" s="664"/>
      <c r="T22" s="664"/>
      <c r="U22" s="664"/>
      <c r="V22" s="664"/>
      <c r="W22" s="664"/>
      <c r="X22" s="664"/>
      <c r="Y22" s="665"/>
      <c r="Z22" s="723">
        <v>58.4</v>
      </c>
      <c r="AA22" s="723"/>
      <c r="AB22" s="723"/>
      <c r="AC22" s="723"/>
      <c r="AD22" s="724">
        <v>2202297</v>
      </c>
      <c r="AE22" s="724"/>
      <c r="AF22" s="724"/>
      <c r="AG22" s="724"/>
      <c r="AH22" s="724"/>
      <c r="AI22" s="724"/>
      <c r="AJ22" s="724"/>
      <c r="AK22" s="724"/>
      <c r="AL22" s="666">
        <v>99.8</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130</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1192</v>
      </c>
      <c r="S23" s="664"/>
      <c r="T23" s="664"/>
      <c r="U23" s="664"/>
      <c r="V23" s="664"/>
      <c r="W23" s="664"/>
      <c r="X23" s="664"/>
      <c r="Y23" s="665"/>
      <c r="Z23" s="723">
        <v>0</v>
      </c>
      <c r="AA23" s="723"/>
      <c r="AB23" s="723"/>
      <c r="AC23" s="723"/>
      <c r="AD23" s="724">
        <v>1192</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130</v>
      </c>
      <c r="BH23" s="664"/>
      <c r="BI23" s="664"/>
      <c r="BJ23" s="664"/>
      <c r="BK23" s="664"/>
      <c r="BL23" s="664"/>
      <c r="BM23" s="664"/>
      <c r="BN23" s="665"/>
      <c r="BO23" s="723" t="s">
        <v>130</v>
      </c>
      <c r="BP23" s="723"/>
      <c r="BQ23" s="723"/>
      <c r="BR23" s="723"/>
      <c r="BS23" s="669" t="s">
        <v>130</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25540</v>
      </c>
      <c r="S24" s="664"/>
      <c r="T24" s="664"/>
      <c r="U24" s="664"/>
      <c r="V24" s="664"/>
      <c r="W24" s="664"/>
      <c r="X24" s="664"/>
      <c r="Y24" s="665"/>
      <c r="Z24" s="723">
        <v>0.6</v>
      </c>
      <c r="AA24" s="723"/>
      <c r="AB24" s="723"/>
      <c r="AC24" s="723"/>
      <c r="AD24" s="724">
        <v>1338</v>
      </c>
      <c r="AE24" s="724"/>
      <c r="AF24" s="724"/>
      <c r="AG24" s="724"/>
      <c r="AH24" s="724"/>
      <c r="AI24" s="724"/>
      <c r="AJ24" s="724"/>
      <c r="AK24" s="724"/>
      <c r="AL24" s="666">
        <v>0.1</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245</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1708051</v>
      </c>
      <c r="CS24" s="727"/>
      <c r="CT24" s="727"/>
      <c r="CU24" s="727"/>
      <c r="CV24" s="727"/>
      <c r="CW24" s="727"/>
      <c r="CX24" s="727"/>
      <c r="CY24" s="773"/>
      <c r="CZ24" s="774">
        <v>40.700000000000003</v>
      </c>
      <c r="DA24" s="743"/>
      <c r="DB24" s="743"/>
      <c r="DC24" s="777"/>
      <c r="DD24" s="772">
        <v>1232497</v>
      </c>
      <c r="DE24" s="727"/>
      <c r="DF24" s="727"/>
      <c r="DG24" s="727"/>
      <c r="DH24" s="727"/>
      <c r="DI24" s="727"/>
      <c r="DJ24" s="727"/>
      <c r="DK24" s="773"/>
      <c r="DL24" s="772">
        <v>974060</v>
      </c>
      <c r="DM24" s="727"/>
      <c r="DN24" s="727"/>
      <c r="DO24" s="727"/>
      <c r="DP24" s="727"/>
      <c r="DQ24" s="727"/>
      <c r="DR24" s="727"/>
      <c r="DS24" s="727"/>
      <c r="DT24" s="727"/>
      <c r="DU24" s="727"/>
      <c r="DV24" s="773"/>
      <c r="DW24" s="774">
        <v>42</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63451</v>
      </c>
      <c r="S25" s="664"/>
      <c r="T25" s="664"/>
      <c r="U25" s="664"/>
      <c r="V25" s="664"/>
      <c r="W25" s="664"/>
      <c r="X25" s="664"/>
      <c r="Y25" s="665"/>
      <c r="Z25" s="723">
        <v>1.5</v>
      </c>
      <c r="AA25" s="723"/>
      <c r="AB25" s="723"/>
      <c r="AC25" s="723"/>
      <c r="AD25" s="724">
        <v>222</v>
      </c>
      <c r="AE25" s="724"/>
      <c r="AF25" s="724"/>
      <c r="AG25" s="724"/>
      <c r="AH25" s="724"/>
      <c r="AI25" s="724"/>
      <c r="AJ25" s="724"/>
      <c r="AK25" s="724"/>
      <c r="AL25" s="666">
        <v>0</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245</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684977</v>
      </c>
      <c r="CS25" s="662"/>
      <c r="CT25" s="662"/>
      <c r="CU25" s="662"/>
      <c r="CV25" s="662"/>
      <c r="CW25" s="662"/>
      <c r="CX25" s="662"/>
      <c r="CY25" s="663"/>
      <c r="CZ25" s="666">
        <v>16.3</v>
      </c>
      <c r="DA25" s="695"/>
      <c r="DB25" s="695"/>
      <c r="DC25" s="696"/>
      <c r="DD25" s="669">
        <v>627806</v>
      </c>
      <c r="DE25" s="662"/>
      <c r="DF25" s="662"/>
      <c r="DG25" s="662"/>
      <c r="DH25" s="662"/>
      <c r="DI25" s="662"/>
      <c r="DJ25" s="662"/>
      <c r="DK25" s="663"/>
      <c r="DL25" s="669">
        <v>606004</v>
      </c>
      <c r="DM25" s="662"/>
      <c r="DN25" s="662"/>
      <c r="DO25" s="662"/>
      <c r="DP25" s="662"/>
      <c r="DQ25" s="662"/>
      <c r="DR25" s="662"/>
      <c r="DS25" s="662"/>
      <c r="DT25" s="662"/>
      <c r="DU25" s="662"/>
      <c r="DV25" s="663"/>
      <c r="DW25" s="666">
        <v>26.1</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4763</v>
      </c>
      <c r="S26" s="664"/>
      <c r="T26" s="664"/>
      <c r="U26" s="664"/>
      <c r="V26" s="664"/>
      <c r="W26" s="664"/>
      <c r="X26" s="664"/>
      <c r="Y26" s="665"/>
      <c r="Z26" s="723">
        <v>0.1</v>
      </c>
      <c r="AA26" s="723"/>
      <c r="AB26" s="723"/>
      <c r="AC26" s="723"/>
      <c r="AD26" s="724">
        <v>44</v>
      </c>
      <c r="AE26" s="724"/>
      <c r="AF26" s="724"/>
      <c r="AG26" s="724"/>
      <c r="AH26" s="724"/>
      <c r="AI26" s="724"/>
      <c r="AJ26" s="724"/>
      <c r="AK26" s="724"/>
      <c r="AL26" s="666">
        <v>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245</v>
      </c>
      <c r="BH26" s="664"/>
      <c r="BI26" s="664"/>
      <c r="BJ26" s="664"/>
      <c r="BK26" s="664"/>
      <c r="BL26" s="664"/>
      <c r="BM26" s="664"/>
      <c r="BN26" s="665"/>
      <c r="BO26" s="723" t="s">
        <v>130</v>
      </c>
      <c r="BP26" s="723"/>
      <c r="BQ26" s="723"/>
      <c r="BR26" s="723"/>
      <c r="BS26" s="669" t="s">
        <v>130</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418882</v>
      </c>
      <c r="CS26" s="664"/>
      <c r="CT26" s="664"/>
      <c r="CU26" s="664"/>
      <c r="CV26" s="664"/>
      <c r="CW26" s="664"/>
      <c r="CX26" s="664"/>
      <c r="CY26" s="665"/>
      <c r="CZ26" s="666">
        <v>10</v>
      </c>
      <c r="DA26" s="695"/>
      <c r="DB26" s="695"/>
      <c r="DC26" s="696"/>
      <c r="DD26" s="669">
        <v>368111</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307896</v>
      </c>
      <c r="S27" s="664"/>
      <c r="T27" s="664"/>
      <c r="U27" s="664"/>
      <c r="V27" s="664"/>
      <c r="W27" s="664"/>
      <c r="X27" s="664"/>
      <c r="Y27" s="665"/>
      <c r="Z27" s="723">
        <v>7.1</v>
      </c>
      <c r="AA27" s="723"/>
      <c r="AB27" s="723"/>
      <c r="AC27" s="723"/>
      <c r="AD27" s="724" t="s">
        <v>130</v>
      </c>
      <c r="AE27" s="724"/>
      <c r="AF27" s="724"/>
      <c r="AG27" s="724"/>
      <c r="AH27" s="724"/>
      <c r="AI27" s="724"/>
      <c r="AJ27" s="724"/>
      <c r="AK27" s="724"/>
      <c r="AL27" s="666" t="s">
        <v>130</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968548</v>
      </c>
      <c r="BH27" s="664"/>
      <c r="BI27" s="664"/>
      <c r="BJ27" s="664"/>
      <c r="BK27" s="664"/>
      <c r="BL27" s="664"/>
      <c r="BM27" s="664"/>
      <c r="BN27" s="665"/>
      <c r="BO27" s="723">
        <v>100</v>
      </c>
      <c r="BP27" s="723"/>
      <c r="BQ27" s="723"/>
      <c r="BR27" s="723"/>
      <c r="BS27" s="669">
        <v>5770</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576879</v>
      </c>
      <c r="CS27" s="662"/>
      <c r="CT27" s="662"/>
      <c r="CU27" s="662"/>
      <c r="CV27" s="662"/>
      <c r="CW27" s="662"/>
      <c r="CX27" s="662"/>
      <c r="CY27" s="663"/>
      <c r="CZ27" s="666">
        <v>13.7</v>
      </c>
      <c r="DA27" s="695"/>
      <c r="DB27" s="695"/>
      <c r="DC27" s="696"/>
      <c r="DD27" s="669">
        <v>158496</v>
      </c>
      <c r="DE27" s="662"/>
      <c r="DF27" s="662"/>
      <c r="DG27" s="662"/>
      <c r="DH27" s="662"/>
      <c r="DI27" s="662"/>
      <c r="DJ27" s="662"/>
      <c r="DK27" s="663"/>
      <c r="DL27" s="669">
        <v>158496</v>
      </c>
      <c r="DM27" s="662"/>
      <c r="DN27" s="662"/>
      <c r="DO27" s="662"/>
      <c r="DP27" s="662"/>
      <c r="DQ27" s="662"/>
      <c r="DR27" s="662"/>
      <c r="DS27" s="662"/>
      <c r="DT27" s="662"/>
      <c r="DU27" s="662"/>
      <c r="DV27" s="663"/>
      <c r="DW27" s="666">
        <v>6.8</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245</v>
      </c>
      <c r="S28" s="664"/>
      <c r="T28" s="664"/>
      <c r="U28" s="664"/>
      <c r="V28" s="664"/>
      <c r="W28" s="664"/>
      <c r="X28" s="664"/>
      <c r="Y28" s="665"/>
      <c r="Z28" s="723" t="s">
        <v>130</v>
      </c>
      <c r="AA28" s="723"/>
      <c r="AB28" s="723"/>
      <c r="AC28" s="723"/>
      <c r="AD28" s="724" t="s">
        <v>130</v>
      </c>
      <c r="AE28" s="724"/>
      <c r="AF28" s="724"/>
      <c r="AG28" s="724"/>
      <c r="AH28" s="724"/>
      <c r="AI28" s="724"/>
      <c r="AJ28" s="724"/>
      <c r="AK28" s="724"/>
      <c r="AL28" s="666" t="s">
        <v>245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446195</v>
      </c>
      <c r="CS28" s="664"/>
      <c r="CT28" s="664"/>
      <c r="CU28" s="664"/>
      <c r="CV28" s="664"/>
      <c r="CW28" s="664"/>
      <c r="CX28" s="664"/>
      <c r="CY28" s="665"/>
      <c r="CZ28" s="666">
        <v>10.6</v>
      </c>
      <c r="DA28" s="695"/>
      <c r="DB28" s="695"/>
      <c r="DC28" s="696"/>
      <c r="DD28" s="669">
        <v>446195</v>
      </c>
      <c r="DE28" s="664"/>
      <c r="DF28" s="664"/>
      <c r="DG28" s="664"/>
      <c r="DH28" s="664"/>
      <c r="DI28" s="664"/>
      <c r="DJ28" s="664"/>
      <c r="DK28" s="665"/>
      <c r="DL28" s="669">
        <v>209560</v>
      </c>
      <c r="DM28" s="664"/>
      <c r="DN28" s="664"/>
      <c r="DO28" s="664"/>
      <c r="DP28" s="664"/>
      <c r="DQ28" s="664"/>
      <c r="DR28" s="664"/>
      <c r="DS28" s="664"/>
      <c r="DT28" s="664"/>
      <c r="DU28" s="664"/>
      <c r="DV28" s="665"/>
      <c r="DW28" s="666">
        <v>9</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253351</v>
      </c>
      <c r="S29" s="664"/>
      <c r="T29" s="664"/>
      <c r="U29" s="664"/>
      <c r="V29" s="664"/>
      <c r="W29" s="664"/>
      <c r="X29" s="664"/>
      <c r="Y29" s="665"/>
      <c r="Z29" s="723">
        <v>5.8</v>
      </c>
      <c r="AA29" s="723"/>
      <c r="AB29" s="723"/>
      <c r="AC29" s="723"/>
      <c r="AD29" s="724" t="s">
        <v>130</v>
      </c>
      <c r="AE29" s="724"/>
      <c r="AF29" s="724"/>
      <c r="AG29" s="724"/>
      <c r="AH29" s="724"/>
      <c r="AI29" s="724"/>
      <c r="AJ29" s="724"/>
      <c r="AK29" s="724"/>
      <c r="AL29" s="666" t="s">
        <v>130</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69</v>
      </c>
      <c r="CG29" s="702"/>
      <c r="CH29" s="702"/>
      <c r="CI29" s="702"/>
      <c r="CJ29" s="702"/>
      <c r="CK29" s="702"/>
      <c r="CL29" s="702"/>
      <c r="CM29" s="702"/>
      <c r="CN29" s="702"/>
      <c r="CO29" s="702"/>
      <c r="CP29" s="702"/>
      <c r="CQ29" s="703"/>
      <c r="CR29" s="661">
        <v>446039</v>
      </c>
      <c r="CS29" s="662"/>
      <c r="CT29" s="662"/>
      <c r="CU29" s="662"/>
      <c r="CV29" s="662"/>
      <c r="CW29" s="662"/>
      <c r="CX29" s="662"/>
      <c r="CY29" s="663"/>
      <c r="CZ29" s="666">
        <v>10.6</v>
      </c>
      <c r="DA29" s="695"/>
      <c r="DB29" s="695"/>
      <c r="DC29" s="696"/>
      <c r="DD29" s="669">
        <v>446039</v>
      </c>
      <c r="DE29" s="662"/>
      <c r="DF29" s="662"/>
      <c r="DG29" s="662"/>
      <c r="DH29" s="662"/>
      <c r="DI29" s="662"/>
      <c r="DJ29" s="662"/>
      <c r="DK29" s="663"/>
      <c r="DL29" s="669">
        <v>209404</v>
      </c>
      <c r="DM29" s="662"/>
      <c r="DN29" s="662"/>
      <c r="DO29" s="662"/>
      <c r="DP29" s="662"/>
      <c r="DQ29" s="662"/>
      <c r="DR29" s="662"/>
      <c r="DS29" s="662"/>
      <c r="DT29" s="662"/>
      <c r="DU29" s="662"/>
      <c r="DV29" s="663"/>
      <c r="DW29" s="666">
        <v>9</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4697</v>
      </c>
      <c r="S30" s="664"/>
      <c r="T30" s="664"/>
      <c r="U30" s="664"/>
      <c r="V30" s="664"/>
      <c r="W30" s="664"/>
      <c r="X30" s="664"/>
      <c r="Y30" s="665"/>
      <c r="Z30" s="723">
        <v>0.1</v>
      </c>
      <c r="AA30" s="723"/>
      <c r="AB30" s="723"/>
      <c r="AC30" s="723"/>
      <c r="AD30" s="724" t="s">
        <v>245</v>
      </c>
      <c r="AE30" s="724"/>
      <c r="AF30" s="724"/>
      <c r="AG30" s="724"/>
      <c r="AH30" s="724"/>
      <c r="AI30" s="724"/>
      <c r="AJ30" s="724"/>
      <c r="AK30" s="724"/>
      <c r="AL30" s="666" t="s">
        <v>245</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v>
      </c>
      <c r="BH30" s="742"/>
      <c r="BI30" s="742"/>
      <c r="BJ30" s="742"/>
      <c r="BK30" s="742"/>
      <c r="BL30" s="742"/>
      <c r="BM30" s="743">
        <v>96.9</v>
      </c>
      <c r="BN30" s="742"/>
      <c r="BO30" s="742"/>
      <c r="BP30" s="742"/>
      <c r="BQ30" s="744"/>
      <c r="BR30" s="741">
        <v>99.1</v>
      </c>
      <c r="BS30" s="742"/>
      <c r="BT30" s="742"/>
      <c r="BU30" s="742"/>
      <c r="BV30" s="742"/>
      <c r="BW30" s="742"/>
      <c r="BX30" s="743">
        <v>96.4</v>
      </c>
      <c r="BY30" s="742"/>
      <c r="BZ30" s="742"/>
      <c r="CA30" s="742"/>
      <c r="CB30" s="744"/>
      <c r="CD30" s="747"/>
      <c r="CE30" s="748"/>
      <c r="CF30" s="705" t="s">
        <v>311</v>
      </c>
      <c r="CG30" s="702"/>
      <c r="CH30" s="702"/>
      <c r="CI30" s="702"/>
      <c r="CJ30" s="702"/>
      <c r="CK30" s="702"/>
      <c r="CL30" s="702"/>
      <c r="CM30" s="702"/>
      <c r="CN30" s="702"/>
      <c r="CO30" s="702"/>
      <c r="CP30" s="702"/>
      <c r="CQ30" s="703"/>
      <c r="CR30" s="661">
        <v>428175</v>
      </c>
      <c r="CS30" s="664"/>
      <c r="CT30" s="664"/>
      <c r="CU30" s="664"/>
      <c r="CV30" s="664"/>
      <c r="CW30" s="664"/>
      <c r="CX30" s="664"/>
      <c r="CY30" s="665"/>
      <c r="CZ30" s="666">
        <v>10.199999999999999</v>
      </c>
      <c r="DA30" s="695"/>
      <c r="DB30" s="695"/>
      <c r="DC30" s="696"/>
      <c r="DD30" s="669">
        <v>428175</v>
      </c>
      <c r="DE30" s="664"/>
      <c r="DF30" s="664"/>
      <c r="DG30" s="664"/>
      <c r="DH30" s="664"/>
      <c r="DI30" s="664"/>
      <c r="DJ30" s="664"/>
      <c r="DK30" s="665"/>
      <c r="DL30" s="669">
        <v>191540</v>
      </c>
      <c r="DM30" s="664"/>
      <c r="DN30" s="664"/>
      <c r="DO30" s="664"/>
      <c r="DP30" s="664"/>
      <c r="DQ30" s="664"/>
      <c r="DR30" s="664"/>
      <c r="DS30" s="664"/>
      <c r="DT30" s="664"/>
      <c r="DU30" s="664"/>
      <c r="DV30" s="665"/>
      <c r="DW30" s="666">
        <v>8.1999999999999993</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136019</v>
      </c>
      <c r="S31" s="664"/>
      <c r="T31" s="664"/>
      <c r="U31" s="664"/>
      <c r="V31" s="664"/>
      <c r="W31" s="664"/>
      <c r="X31" s="664"/>
      <c r="Y31" s="665"/>
      <c r="Z31" s="723">
        <v>3.1</v>
      </c>
      <c r="AA31" s="723"/>
      <c r="AB31" s="723"/>
      <c r="AC31" s="723"/>
      <c r="AD31" s="724" t="s">
        <v>130</v>
      </c>
      <c r="AE31" s="724"/>
      <c r="AF31" s="724"/>
      <c r="AG31" s="724"/>
      <c r="AH31" s="724"/>
      <c r="AI31" s="724"/>
      <c r="AJ31" s="724"/>
      <c r="AK31" s="724"/>
      <c r="AL31" s="666" t="s">
        <v>245</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98.5</v>
      </c>
      <c r="BH31" s="662"/>
      <c r="BI31" s="662"/>
      <c r="BJ31" s="662"/>
      <c r="BK31" s="662"/>
      <c r="BL31" s="662"/>
      <c r="BM31" s="667">
        <v>95.8</v>
      </c>
      <c r="BN31" s="740"/>
      <c r="BO31" s="740"/>
      <c r="BP31" s="740"/>
      <c r="BQ31" s="701"/>
      <c r="BR31" s="739">
        <v>98.6</v>
      </c>
      <c r="BS31" s="662"/>
      <c r="BT31" s="662"/>
      <c r="BU31" s="662"/>
      <c r="BV31" s="662"/>
      <c r="BW31" s="662"/>
      <c r="BX31" s="667">
        <v>95.5</v>
      </c>
      <c r="BY31" s="740"/>
      <c r="BZ31" s="740"/>
      <c r="CA31" s="740"/>
      <c r="CB31" s="701"/>
      <c r="CD31" s="747"/>
      <c r="CE31" s="748"/>
      <c r="CF31" s="705" t="s">
        <v>315</v>
      </c>
      <c r="CG31" s="702"/>
      <c r="CH31" s="702"/>
      <c r="CI31" s="702"/>
      <c r="CJ31" s="702"/>
      <c r="CK31" s="702"/>
      <c r="CL31" s="702"/>
      <c r="CM31" s="702"/>
      <c r="CN31" s="702"/>
      <c r="CO31" s="702"/>
      <c r="CP31" s="702"/>
      <c r="CQ31" s="703"/>
      <c r="CR31" s="661">
        <v>17864</v>
      </c>
      <c r="CS31" s="662"/>
      <c r="CT31" s="662"/>
      <c r="CU31" s="662"/>
      <c r="CV31" s="662"/>
      <c r="CW31" s="662"/>
      <c r="CX31" s="662"/>
      <c r="CY31" s="663"/>
      <c r="CZ31" s="666">
        <v>0.4</v>
      </c>
      <c r="DA31" s="695"/>
      <c r="DB31" s="695"/>
      <c r="DC31" s="696"/>
      <c r="DD31" s="669">
        <v>17864</v>
      </c>
      <c r="DE31" s="662"/>
      <c r="DF31" s="662"/>
      <c r="DG31" s="662"/>
      <c r="DH31" s="662"/>
      <c r="DI31" s="662"/>
      <c r="DJ31" s="662"/>
      <c r="DK31" s="663"/>
      <c r="DL31" s="669">
        <v>17864</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615865</v>
      </c>
      <c r="S32" s="664"/>
      <c r="T32" s="664"/>
      <c r="U32" s="664"/>
      <c r="V32" s="664"/>
      <c r="W32" s="664"/>
      <c r="X32" s="664"/>
      <c r="Y32" s="665"/>
      <c r="Z32" s="723">
        <v>14.2</v>
      </c>
      <c r="AA32" s="723"/>
      <c r="AB32" s="723"/>
      <c r="AC32" s="723"/>
      <c r="AD32" s="724" t="s">
        <v>245</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99.3</v>
      </c>
      <c r="BH32" s="677"/>
      <c r="BI32" s="677"/>
      <c r="BJ32" s="677"/>
      <c r="BK32" s="677"/>
      <c r="BL32" s="677"/>
      <c r="BM32" s="721">
        <v>97.4</v>
      </c>
      <c r="BN32" s="677"/>
      <c r="BO32" s="677"/>
      <c r="BP32" s="677"/>
      <c r="BQ32" s="714"/>
      <c r="BR32" s="738">
        <v>99.2</v>
      </c>
      <c r="BS32" s="677"/>
      <c r="BT32" s="677"/>
      <c r="BU32" s="677"/>
      <c r="BV32" s="677"/>
      <c r="BW32" s="677"/>
      <c r="BX32" s="721">
        <v>96.7</v>
      </c>
      <c r="BY32" s="677"/>
      <c r="BZ32" s="677"/>
      <c r="CA32" s="677"/>
      <c r="CB32" s="714"/>
      <c r="CD32" s="749"/>
      <c r="CE32" s="750"/>
      <c r="CF32" s="705" t="s">
        <v>318</v>
      </c>
      <c r="CG32" s="702"/>
      <c r="CH32" s="702"/>
      <c r="CI32" s="702"/>
      <c r="CJ32" s="702"/>
      <c r="CK32" s="702"/>
      <c r="CL32" s="702"/>
      <c r="CM32" s="702"/>
      <c r="CN32" s="702"/>
      <c r="CO32" s="702"/>
      <c r="CP32" s="702"/>
      <c r="CQ32" s="703"/>
      <c r="CR32" s="661">
        <v>156</v>
      </c>
      <c r="CS32" s="664"/>
      <c r="CT32" s="664"/>
      <c r="CU32" s="664"/>
      <c r="CV32" s="664"/>
      <c r="CW32" s="664"/>
      <c r="CX32" s="664"/>
      <c r="CY32" s="665"/>
      <c r="CZ32" s="666">
        <v>0</v>
      </c>
      <c r="DA32" s="695"/>
      <c r="DB32" s="695"/>
      <c r="DC32" s="696"/>
      <c r="DD32" s="669">
        <v>156</v>
      </c>
      <c r="DE32" s="664"/>
      <c r="DF32" s="664"/>
      <c r="DG32" s="664"/>
      <c r="DH32" s="664"/>
      <c r="DI32" s="664"/>
      <c r="DJ32" s="664"/>
      <c r="DK32" s="665"/>
      <c r="DL32" s="669">
        <v>156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174975</v>
      </c>
      <c r="S33" s="664"/>
      <c r="T33" s="664"/>
      <c r="U33" s="664"/>
      <c r="V33" s="664"/>
      <c r="W33" s="664"/>
      <c r="X33" s="664"/>
      <c r="Y33" s="665"/>
      <c r="Z33" s="723">
        <v>4</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2154492</v>
      </c>
      <c r="CS33" s="662"/>
      <c r="CT33" s="662"/>
      <c r="CU33" s="662"/>
      <c r="CV33" s="662"/>
      <c r="CW33" s="662"/>
      <c r="CX33" s="662"/>
      <c r="CY33" s="663"/>
      <c r="CZ33" s="666">
        <v>51.3</v>
      </c>
      <c r="DA33" s="695"/>
      <c r="DB33" s="695"/>
      <c r="DC33" s="696"/>
      <c r="DD33" s="669">
        <v>1713096</v>
      </c>
      <c r="DE33" s="662"/>
      <c r="DF33" s="662"/>
      <c r="DG33" s="662"/>
      <c r="DH33" s="662"/>
      <c r="DI33" s="662"/>
      <c r="DJ33" s="662"/>
      <c r="DK33" s="663"/>
      <c r="DL33" s="669">
        <v>1218398</v>
      </c>
      <c r="DM33" s="662"/>
      <c r="DN33" s="662"/>
      <c r="DO33" s="662"/>
      <c r="DP33" s="662"/>
      <c r="DQ33" s="662"/>
      <c r="DR33" s="662"/>
      <c r="DS33" s="662"/>
      <c r="DT33" s="662"/>
      <c r="DU33" s="662"/>
      <c r="DV33" s="663"/>
      <c r="DW33" s="666">
        <v>52.5</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64335</v>
      </c>
      <c r="S34" s="664"/>
      <c r="T34" s="664"/>
      <c r="U34" s="664"/>
      <c r="V34" s="664"/>
      <c r="W34" s="664"/>
      <c r="X34" s="664"/>
      <c r="Y34" s="665"/>
      <c r="Z34" s="723">
        <v>1.5</v>
      </c>
      <c r="AA34" s="723"/>
      <c r="AB34" s="723"/>
      <c r="AC34" s="723"/>
      <c r="AD34" s="724">
        <v>825</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794285</v>
      </c>
      <c r="CS34" s="664"/>
      <c r="CT34" s="664"/>
      <c r="CU34" s="664"/>
      <c r="CV34" s="664"/>
      <c r="CW34" s="664"/>
      <c r="CX34" s="664"/>
      <c r="CY34" s="665"/>
      <c r="CZ34" s="666">
        <v>18.899999999999999</v>
      </c>
      <c r="DA34" s="695"/>
      <c r="DB34" s="695"/>
      <c r="DC34" s="696"/>
      <c r="DD34" s="669">
        <v>637153</v>
      </c>
      <c r="DE34" s="664"/>
      <c r="DF34" s="664"/>
      <c r="DG34" s="664"/>
      <c r="DH34" s="664"/>
      <c r="DI34" s="664"/>
      <c r="DJ34" s="664"/>
      <c r="DK34" s="665"/>
      <c r="DL34" s="669">
        <v>449809</v>
      </c>
      <c r="DM34" s="664"/>
      <c r="DN34" s="664"/>
      <c r="DO34" s="664"/>
      <c r="DP34" s="664"/>
      <c r="DQ34" s="664"/>
      <c r="DR34" s="664"/>
      <c r="DS34" s="664"/>
      <c r="DT34" s="664"/>
      <c r="DU34" s="664"/>
      <c r="DV34" s="665"/>
      <c r="DW34" s="666">
        <v>19.399999999999999</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155065</v>
      </c>
      <c r="S35" s="664"/>
      <c r="T35" s="664"/>
      <c r="U35" s="664"/>
      <c r="V35" s="664"/>
      <c r="W35" s="664"/>
      <c r="X35" s="664"/>
      <c r="Y35" s="665"/>
      <c r="Z35" s="723">
        <v>3.6</v>
      </c>
      <c r="AA35" s="723"/>
      <c r="AB35" s="723"/>
      <c r="AC35" s="723"/>
      <c r="AD35" s="724" t="s">
        <v>130</v>
      </c>
      <c r="AE35" s="724"/>
      <c r="AF35" s="724"/>
      <c r="AG35" s="724"/>
      <c r="AH35" s="724"/>
      <c r="AI35" s="724"/>
      <c r="AJ35" s="724"/>
      <c r="AK35" s="724"/>
      <c r="AL35" s="666" t="s">
        <v>130</v>
      </c>
      <c r="AM35" s="667"/>
      <c r="AN35" s="667"/>
      <c r="AO35" s="725"/>
      <c r="AP35" s="234"/>
      <c r="AQ35" s="729" t="s">
        <v>326</v>
      </c>
      <c r="AR35" s="730"/>
      <c r="AS35" s="730"/>
      <c r="AT35" s="730"/>
      <c r="AU35" s="730"/>
      <c r="AV35" s="730"/>
      <c r="AW35" s="730"/>
      <c r="AX35" s="730"/>
      <c r="AY35" s="731"/>
      <c r="AZ35" s="726">
        <v>515090</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2753</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34483</v>
      </c>
      <c r="CS35" s="662"/>
      <c r="CT35" s="662"/>
      <c r="CU35" s="662"/>
      <c r="CV35" s="662"/>
      <c r="CW35" s="662"/>
      <c r="CX35" s="662"/>
      <c r="CY35" s="663"/>
      <c r="CZ35" s="666">
        <v>0.8</v>
      </c>
      <c r="DA35" s="695"/>
      <c r="DB35" s="695"/>
      <c r="DC35" s="696"/>
      <c r="DD35" s="669">
        <v>6835</v>
      </c>
      <c r="DE35" s="662"/>
      <c r="DF35" s="662"/>
      <c r="DG35" s="662"/>
      <c r="DH35" s="662"/>
      <c r="DI35" s="662"/>
      <c r="DJ35" s="662"/>
      <c r="DK35" s="663"/>
      <c r="DL35" s="669">
        <v>6835</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245</v>
      </c>
      <c r="S36" s="664"/>
      <c r="T36" s="664"/>
      <c r="U36" s="664"/>
      <c r="V36" s="664"/>
      <c r="W36" s="664"/>
      <c r="X36" s="664"/>
      <c r="Y36" s="665"/>
      <c r="Z36" s="723" t="s">
        <v>245</v>
      </c>
      <c r="AA36" s="723"/>
      <c r="AB36" s="723"/>
      <c r="AC36" s="723"/>
      <c r="AD36" s="724" t="s">
        <v>245</v>
      </c>
      <c r="AE36" s="724"/>
      <c r="AF36" s="724"/>
      <c r="AG36" s="724"/>
      <c r="AH36" s="724"/>
      <c r="AI36" s="724"/>
      <c r="AJ36" s="724"/>
      <c r="AK36" s="724"/>
      <c r="AL36" s="666" t="s">
        <v>245</v>
      </c>
      <c r="AM36" s="667"/>
      <c r="AN36" s="667"/>
      <c r="AO36" s="725"/>
      <c r="AQ36" s="698" t="s">
        <v>330</v>
      </c>
      <c r="AR36" s="699"/>
      <c r="AS36" s="699"/>
      <c r="AT36" s="699"/>
      <c r="AU36" s="699"/>
      <c r="AV36" s="699"/>
      <c r="AW36" s="699"/>
      <c r="AX36" s="699"/>
      <c r="AY36" s="700"/>
      <c r="AZ36" s="661">
        <v>132259</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1377</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510651</v>
      </c>
      <c r="CS36" s="664"/>
      <c r="CT36" s="664"/>
      <c r="CU36" s="664"/>
      <c r="CV36" s="664"/>
      <c r="CW36" s="664"/>
      <c r="CX36" s="664"/>
      <c r="CY36" s="665"/>
      <c r="CZ36" s="666">
        <v>12.2</v>
      </c>
      <c r="DA36" s="695"/>
      <c r="DB36" s="695"/>
      <c r="DC36" s="696"/>
      <c r="DD36" s="669">
        <v>443488</v>
      </c>
      <c r="DE36" s="664"/>
      <c r="DF36" s="664"/>
      <c r="DG36" s="664"/>
      <c r="DH36" s="664"/>
      <c r="DI36" s="664"/>
      <c r="DJ36" s="664"/>
      <c r="DK36" s="665"/>
      <c r="DL36" s="669">
        <v>392738</v>
      </c>
      <c r="DM36" s="664"/>
      <c r="DN36" s="664"/>
      <c r="DO36" s="664"/>
      <c r="DP36" s="664"/>
      <c r="DQ36" s="664"/>
      <c r="DR36" s="664"/>
      <c r="DS36" s="664"/>
      <c r="DT36" s="664"/>
      <c r="DU36" s="664"/>
      <c r="DV36" s="665"/>
      <c r="DW36" s="666">
        <v>16.899999999999999</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115865</v>
      </c>
      <c r="S37" s="664"/>
      <c r="T37" s="664"/>
      <c r="U37" s="664"/>
      <c r="V37" s="664"/>
      <c r="W37" s="664"/>
      <c r="X37" s="664"/>
      <c r="Y37" s="665"/>
      <c r="Z37" s="723">
        <v>2.7</v>
      </c>
      <c r="AA37" s="723"/>
      <c r="AB37" s="723"/>
      <c r="AC37" s="723"/>
      <c r="AD37" s="724" t="s">
        <v>130</v>
      </c>
      <c r="AE37" s="724"/>
      <c r="AF37" s="724"/>
      <c r="AG37" s="724"/>
      <c r="AH37" s="724"/>
      <c r="AI37" s="724"/>
      <c r="AJ37" s="724"/>
      <c r="AK37" s="724"/>
      <c r="AL37" s="666" t="s">
        <v>130</v>
      </c>
      <c r="AM37" s="667"/>
      <c r="AN37" s="667"/>
      <c r="AO37" s="725"/>
      <c r="AQ37" s="698" t="s">
        <v>334</v>
      </c>
      <c r="AR37" s="699"/>
      <c r="AS37" s="699"/>
      <c r="AT37" s="699"/>
      <c r="AU37" s="699"/>
      <c r="AV37" s="699"/>
      <c r="AW37" s="699"/>
      <c r="AX37" s="699"/>
      <c r="AY37" s="700"/>
      <c r="AZ37" s="661">
        <v>74454</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1060</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99118</v>
      </c>
      <c r="CS37" s="662"/>
      <c r="CT37" s="662"/>
      <c r="CU37" s="662"/>
      <c r="CV37" s="662"/>
      <c r="CW37" s="662"/>
      <c r="CX37" s="662"/>
      <c r="CY37" s="663"/>
      <c r="CZ37" s="666">
        <v>2.4</v>
      </c>
      <c r="DA37" s="695"/>
      <c r="DB37" s="695"/>
      <c r="DC37" s="696"/>
      <c r="DD37" s="669">
        <v>98211</v>
      </c>
      <c r="DE37" s="662"/>
      <c r="DF37" s="662"/>
      <c r="DG37" s="662"/>
      <c r="DH37" s="662"/>
      <c r="DI37" s="662"/>
      <c r="DJ37" s="662"/>
      <c r="DK37" s="663"/>
      <c r="DL37" s="669">
        <v>97679</v>
      </c>
      <c r="DM37" s="662"/>
      <c r="DN37" s="662"/>
      <c r="DO37" s="662"/>
      <c r="DP37" s="662"/>
      <c r="DQ37" s="662"/>
      <c r="DR37" s="662"/>
      <c r="DS37" s="662"/>
      <c r="DT37" s="662"/>
      <c r="DU37" s="662"/>
      <c r="DV37" s="663"/>
      <c r="DW37" s="666">
        <v>4.2</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4339640</v>
      </c>
      <c r="S38" s="713"/>
      <c r="T38" s="713"/>
      <c r="U38" s="713"/>
      <c r="V38" s="713"/>
      <c r="W38" s="713"/>
      <c r="X38" s="713"/>
      <c r="Y38" s="718"/>
      <c r="Z38" s="719">
        <v>100</v>
      </c>
      <c r="AA38" s="719"/>
      <c r="AB38" s="719"/>
      <c r="AC38" s="719"/>
      <c r="AD38" s="720">
        <v>2205918</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245</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1829</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440636</v>
      </c>
      <c r="CS38" s="664"/>
      <c r="CT38" s="664"/>
      <c r="CU38" s="664"/>
      <c r="CV38" s="664"/>
      <c r="CW38" s="664"/>
      <c r="CX38" s="664"/>
      <c r="CY38" s="665"/>
      <c r="CZ38" s="666">
        <v>10.5</v>
      </c>
      <c r="DA38" s="695"/>
      <c r="DB38" s="695"/>
      <c r="DC38" s="696"/>
      <c r="DD38" s="669">
        <v>391201</v>
      </c>
      <c r="DE38" s="664"/>
      <c r="DF38" s="664"/>
      <c r="DG38" s="664"/>
      <c r="DH38" s="664"/>
      <c r="DI38" s="664"/>
      <c r="DJ38" s="664"/>
      <c r="DK38" s="665"/>
      <c r="DL38" s="669">
        <v>369016</v>
      </c>
      <c r="DM38" s="664"/>
      <c r="DN38" s="664"/>
      <c r="DO38" s="664"/>
      <c r="DP38" s="664"/>
      <c r="DQ38" s="664"/>
      <c r="DR38" s="664"/>
      <c r="DS38" s="664"/>
      <c r="DT38" s="664"/>
      <c r="DU38" s="664"/>
      <c r="DV38" s="665"/>
      <c r="DW38" s="666">
        <v>15.9</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130</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86</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373458</v>
      </c>
      <c r="CS39" s="662"/>
      <c r="CT39" s="662"/>
      <c r="CU39" s="662"/>
      <c r="CV39" s="662"/>
      <c r="CW39" s="662"/>
      <c r="CX39" s="662"/>
      <c r="CY39" s="663"/>
      <c r="CZ39" s="666">
        <v>8.9</v>
      </c>
      <c r="DA39" s="695"/>
      <c r="DB39" s="695"/>
      <c r="DC39" s="696"/>
      <c r="DD39" s="669">
        <v>234419</v>
      </c>
      <c r="DE39" s="662"/>
      <c r="DF39" s="662"/>
      <c r="DG39" s="662"/>
      <c r="DH39" s="662"/>
      <c r="DI39" s="662"/>
      <c r="DJ39" s="662"/>
      <c r="DK39" s="663"/>
      <c r="DL39" s="669" t="s">
        <v>130</v>
      </c>
      <c r="DM39" s="662"/>
      <c r="DN39" s="662"/>
      <c r="DO39" s="662"/>
      <c r="DP39" s="662"/>
      <c r="DQ39" s="662"/>
      <c r="DR39" s="662"/>
      <c r="DS39" s="662"/>
      <c r="DT39" s="662"/>
      <c r="DU39" s="662"/>
      <c r="DV39" s="663"/>
      <c r="DW39" s="666" t="s">
        <v>245</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86233</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245</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979</v>
      </c>
      <c r="CS40" s="664"/>
      <c r="CT40" s="664"/>
      <c r="CU40" s="664"/>
      <c r="CV40" s="664"/>
      <c r="CW40" s="664"/>
      <c r="CX40" s="664"/>
      <c r="CY40" s="665"/>
      <c r="CZ40" s="666">
        <v>0</v>
      </c>
      <c r="DA40" s="695"/>
      <c r="DB40" s="695"/>
      <c r="DC40" s="696"/>
      <c r="DD40" s="669" t="s">
        <v>130</v>
      </c>
      <c r="DE40" s="664"/>
      <c r="DF40" s="664"/>
      <c r="DG40" s="664"/>
      <c r="DH40" s="664"/>
      <c r="DI40" s="664"/>
      <c r="DJ40" s="664"/>
      <c r="DK40" s="665"/>
      <c r="DL40" s="669" t="s">
        <v>245</v>
      </c>
      <c r="DM40" s="664"/>
      <c r="DN40" s="664"/>
      <c r="DO40" s="664"/>
      <c r="DP40" s="664"/>
      <c r="DQ40" s="664"/>
      <c r="DR40" s="664"/>
      <c r="DS40" s="664"/>
      <c r="DT40" s="664"/>
      <c r="DU40" s="664"/>
      <c r="DV40" s="665"/>
      <c r="DW40" s="666" t="s">
        <v>245</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222144</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319</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245</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334212</v>
      </c>
      <c r="CS42" s="664"/>
      <c r="CT42" s="664"/>
      <c r="CU42" s="664"/>
      <c r="CV42" s="664"/>
      <c r="CW42" s="664"/>
      <c r="CX42" s="664"/>
      <c r="CY42" s="665"/>
      <c r="CZ42" s="666">
        <v>8</v>
      </c>
      <c r="DA42" s="667"/>
      <c r="DB42" s="667"/>
      <c r="DC42" s="668"/>
      <c r="DD42" s="669">
        <v>125974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301</v>
      </c>
      <c r="CS43" s="662"/>
      <c r="CT43" s="662"/>
      <c r="CU43" s="662"/>
      <c r="CV43" s="662"/>
      <c r="CW43" s="662"/>
      <c r="CX43" s="662"/>
      <c r="CY43" s="663"/>
      <c r="CZ43" s="666">
        <v>0</v>
      </c>
      <c r="DA43" s="695"/>
      <c r="DB43" s="695"/>
      <c r="DC43" s="696"/>
      <c r="DD43" s="669">
        <v>301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307</v>
      </c>
      <c r="CE44" s="690"/>
      <c r="CF44" s="658" t="s">
        <v>356</v>
      </c>
      <c r="CG44" s="659"/>
      <c r="CH44" s="659"/>
      <c r="CI44" s="659"/>
      <c r="CJ44" s="659"/>
      <c r="CK44" s="659"/>
      <c r="CL44" s="659"/>
      <c r="CM44" s="659"/>
      <c r="CN44" s="659"/>
      <c r="CO44" s="659"/>
      <c r="CP44" s="659"/>
      <c r="CQ44" s="660"/>
      <c r="CR44" s="661">
        <v>334212</v>
      </c>
      <c r="CS44" s="664"/>
      <c r="CT44" s="664"/>
      <c r="CU44" s="664"/>
      <c r="CV44" s="664"/>
      <c r="CW44" s="664"/>
      <c r="CX44" s="664"/>
      <c r="CY44" s="665"/>
      <c r="CZ44" s="666">
        <v>8</v>
      </c>
      <c r="DA44" s="667"/>
      <c r="DB44" s="667"/>
      <c r="DC44" s="668"/>
      <c r="DD44" s="669">
        <v>125974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48831</v>
      </c>
      <c r="CS45" s="662"/>
      <c r="CT45" s="662"/>
      <c r="CU45" s="662"/>
      <c r="CV45" s="662"/>
      <c r="CW45" s="662"/>
      <c r="CX45" s="662"/>
      <c r="CY45" s="663"/>
      <c r="CZ45" s="666">
        <v>1.2</v>
      </c>
      <c r="DA45" s="695"/>
      <c r="DB45" s="695"/>
      <c r="DC45" s="696"/>
      <c r="DD45" s="669">
        <v>4440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268523</v>
      </c>
      <c r="CS46" s="664"/>
      <c r="CT46" s="664"/>
      <c r="CU46" s="664"/>
      <c r="CV46" s="664"/>
      <c r="CW46" s="664"/>
      <c r="CX46" s="664"/>
      <c r="CY46" s="665"/>
      <c r="CZ46" s="666">
        <v>6.4</v>
      </c>
      <c r="DA46" s="667"/>
      <c r="DB46" s="667"/>
      <c r="DC46" s="668"/>
      <c r="DD46" s="669">
        <v>110291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t="s">
        <v>245</v>
      </c>
      <c r="CS47" s="662"/>
      <c r="CT47" s="662"/>
      <c r="CU47" s="662"/>
      <c r="CV47" s="662"/>
      <c r="CW47" s="662"/>
      <c r="CX47" s="662"/>
      <c r="CY47" s="663"/>
      <c r="CZ47" s="666" t="s">
        <v>130</v>
      </c>
      <c r="DA47" s="695"/>
      <c r="DB47" s="695"/>
      <c r="DC47" s="696"/>
      <c r="DD47" s="669" t="s">
        <v>245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130</v>
      </c>
      <c r="CS48" s="664"/>
      <c r="CT48" s="664"/>
      <c r="CU48" s="664"/>
      <c r="CV48" s="664"/>
      <c r="CW48" s="664"/>
      <c r="CX48" s="664"/>
      <c r="CY48" s="665"/>
      <c r="CZ48" s="666" t="s">
        <v>130</v>
      </c>
      <c r="DA48" s="667"/>
      <c r="DB48" s="667"/>
      <c r="DC48" s="668"/>
      <c r="DD48" s="669" t="s">
        <v>245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4196755</v>
      </c>
      <c r="CS49" s="677"/>
      <c r="CT49" s="677"/>
      <c r="CU49" s="677"/>
      <c r="CV49" s="677"/>
      <c r="CW49" s="677"/>
      <c r="CX49" s="677"/>
      <c r="CY49" s="678"/>
      <c r="CZ49" s="679">
        <v>100</v>
      </c>
      <c r="DA49" s="680"/>
      <c r="DB49" s="680"/>
      <c r="DC49" s="681"/>
      <c r="DD49" s="682">
        <v>3071567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0wzmH8ZtaiV31jZdPx9GTIjML4kgTDUtvWgMmiFe5q5saZhFvYNbR+pInZ/fd+hAuOYQZcvxY3yr6T4Nw13xg==" saltValue="XpyhB0KHaXog2eqzAWFU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4437</v>
      </c>
      <c r="R7" s="1194"/>
      <c r="S7" s="1194"/>
      <c r="T7" s="1194"/>
      <c r="U7" s="1194"/>
      <c r="V7" s="1194">
        <v>4294</v>
      </c>
      <c r="W7" s="1194"/>
      <c r="X7" s="1194"/>
      <c r="Y7" s="1194"/>
      <c r="Z7" s="1194"/>
      <c r="AA7" s="1194">
        <v>143</v>
      </c>
      <c r="AB7" s="1194"/>
      <c r="AC7" s="1194"/>
      <c r="AD7" s="1194"/>
      <c r="AE7" s="1195"/>
      <c r="AF7" s="1196">
        <v>134</v>
      </c>
      <c r="AG7" s="1197"/>
      <c r="AH7" s="1197"/>
      <c r="AI7" s="1197"/>
      <c r="AJ7" s="1198"/>
      <c r="AK7" s="1180">
        <v>614</v>
      </c>
      <c r="AL7" s="1181"/>
      <c r="AM7" s="1181"/>
      <c r="AN7" s="1181"/>
      <c r="AO7" s="1181"/>
      <c r="AP7" s="1181">
        <v>1828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4340</v>
      </c>
      <c r="R23" s="1158"/>
      <c r="S23" s="1158"/>
      <c r="T23" s="1158"/>
      <c r="U23" s="1158"/>
      <c r="V23" s="1158">
        <v>4197</v>
      </c>
      <c r="W23" s="1158"/>
      <c r="X23" s="1158"/>
      <c r="Y23" s="1158"/>
      <c r="Z23" s="1158"/>
      <c r="AA23" s="1158">
        <v>143</v>
      </c>
      <c r="AB23" s="1158"/>
      <c r="AC23" s="1158"/>
      <c r="AD23" s="1158"/>
      <c r="AE23" s="1159"/>
      <c r="AF23" s="1160">
        <v>134</v>
      </c>
      <c r="AG23" s="1158"/>
      <c r="AH23" s="1158"/>
      <c r="AI23" s="1158"/>
      <c r="AJ23" s="1161"/>
      <c r="AK23" s="1162"/>
      <c r="AL23" s="1163"/>
      <c r="AM23" s="1163"/>
      <c r="AN23" s="1163"/>
      <c r="AO23" s="1163"/>
      <c r="AP23" s="1158">
        <v>1828</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874</v>
      </c>
      <c r="R28" s="1143"/>
      <c r="S28" s="1143"/>
      <c r="T28" s="1143"/>
      <c r="U28" s="1143"/>
      <c r="V28" s="1143">
        <v>872</v>
      </c>
      <c r="W28" s="1143"/>
      <c r="X28" s="1143"/>
      <c r="Y28" s="1143"/>
      <c r="Z28" s="1143"/>
      <c r="AA28" s="1143">
        <v>3</v>
      </c>
      <c r="AB28" s="1143"/>
      <c r="AC28" s="1143"/>
      <c r="AD28" s="1143"/>
      <c r="AE28" s="1144"/>
      <c r="AF28" s="1145">
        <v>3</v>
      </c>
      <c r="AG28" s="1143"/>
      <c r="AH28" s="1143"/>
      <c r="AI28" s="1143"/>
      <c r="AJ28" s="1146"/>
      <c r="AK28" s="1147">
        <v>96</v>
      </c>
      <c r="AL28" s="1135"/>
      <c r="AM28" s="1135"/>
      <c r="AN28" s="1135"/>
      <c r="AO28" s="1135"/>
      <c r="AP28" s="1135" t="s">
        <v>580</v>
      </c>
      <c r="AQ28" s="1135"/>
      <c r="AR28" s="1135"/>
      <c r="AS28" s="1135"/>
      <c r="AT28" s="1135"/>
      <c r="AU28" s="1135" t="s">
        <v>581</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692</v>
      </c>
      <c r="R29" s="1133"/>
      <c r="S29" s="1133"/>
      <c r="T29" s="1133"/>
      <c r="U29" s="1133"/>
      <c r="V29" s="1133">
        <v>678</v>
      </c>
      <c r="W29" s="1133"/>
      <c r="X29" s="1133"/>
      <c r="Y29" s="1133"/>
      <c r="Z29" s="1133"/>
      <c r="AA29" s="1133">
        <v>14</v>
      </c>
      <c r="AB29" s="1133"/>
      <c r="AC29" s="1133"/>
      <c r="AD29" s="1133"/>
      <c r="AE29" s="1134"/>
      <c r="AF29" s="1108">
        <v>14</v>
      </c>
      <c r="AG29" s="1109"/>
      <c r="AH29" s="1109"/>
      <c r="AI29" s="1109"/>
      <c r="AJ29" s="1110"/>
      <c r="AK29" s="1069">
        <v>120</v>
      </c>
      <c r="AL29" s="1060"/>
      <c r="AM29" s="1060"/>
      <c r="AN29" s="1060"/>
      <c r="AO29" s="1060"/>
      <c r="AP29" s="1060">
        <v>8</v>
      </c>
      <c r="AQ29" s="1060"/>
      <c r="AR29" s="1060"/>
      <c r="AS29" s="1060"/>
      <c r="AT29" s="1060"/>
      <c r="AU29" s="1060" t="s">
        <v>581</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64</v>
      </c>
      <c r="R30" s="1133"/>
      <c r="S30" s="1133"/>
      <c r="T30" s="1133"/>
      <c r="U30" s="1133"/>
      <c r="V30" s="1133">
        <v>64</v>
      </c>
      <c r="W30" s="1133"/>
      <c r="X30" s="1133"/>
      <c r="Y30" s="1133"/>
      <c r="Z30" s="1133"/>
      <c r="AA30" s="1133" t="s">
        <v>581</v>
      </c>
      <c r="AB30" s="1133"/>
      <c r="AC30" s="1133"/>
      <c r="AD30" s="1133"/>
      <c r="AE30" s="1134"/>
      <c r="AF30" s="1108" t="s">
        <v>130</v>
      </c>
      <c r="AG30" s="1109"/>
      <c r="AH30" s="1109"/>
      <c r="AI30" s="1109"/>
      <c r="AJ30" s="1110"/>
      <c r="AK30" s="1069">
        <v>22</v>
      </c>
      <c r="AL30" s="1060"/>
      <c r="AM30" s="1060"/>
      <c r="AN30" s="1060"/>
      <c r="AO30" s="1060"/>
      <c r="AP30" s="1060" t="s">
        <v>581</v>
      </c>
      <c r="AQ30" s="1060"/>
      <c r="AR30" s="1060"/>
      <c r="AS30" s="1060"/>
      <c r="AT30" s="1060"/>
      <c r="AU30" s="1060" t="s">
        <v>581</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189</v>
      </c>
      <c r="R31" s="1133"/>
      <c r="S31" s="1133"/>
      <c r="T31" s="1133"/>
      <c r="U31" s="1133"/>
      <c r="V31" s="1133">
        <v>270</v>
      </c>
      <c r="W31" s="1133"/>
      <c r="X31" s="1133"/>
      <c r="Y31" s="1133"/>
      <c r="Z31" s="1133"/>
      <c r="AA31" s="1133">
        <v>-81</v>
      </c>
      <c r="AB31" s="1133"/>
      <c r="AC31" s="1133"/>
      <c r="AD31" s="1133"/>
      <c r="AE31" s="1134"/>
      <c r="AF31" s="1108">
        <v>338</v>
      </c>
      <c r="AG31" s="1109"/>
      <c r="AH31" s="1109"/>
      <c r="AI31" s="1109"/>
      <c r="AJ31" s="1110"/>
      <c r="AK31" s="1069">
        <v>74</v>
      </c>
      <c r="AL31" s="1060"/>
      <c r="AM31" s="1060"/>
      <c r="AN31" s="1060"/>
      <c r="AO31" s="1060"/>
      <c r="AP31" s="1060">
        <v>1152</v>
      </c>
      <c r="AQ31" s="1060"/>
      <c r="AR31" s="1060"/>
      <c r="AS31" s="1060"/>
      <c r="AT31" s="1060"/>
      <c r="AU31" s="1060">
        <v>823</v>
      </c>
      <c r="AV31" s="1060"/>
      <c r="AW31" s="1060"/>
      <c r="AX31" s="1060"/>
      <c r="AY31" s="1060"/>
      <c r="AZ31" s="1131" t="s">
        <v>580</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329</v>
      </c>
      <c r="R32" s="1133"/>
      <c r="S32" s="1133"/>
      <c r="T32" s="1133"/>
      <c r="U32" s="1133"/>
      <c r="V32" s="1133">
        <v>321</v>
      </c>
      <c r="W32" s="1133"/>
      <c r="X32" s="1133"/>
      <c r="Y32" s="1133"/>
      <c r="Z32" s="1133"/>
      <c r="AA32" s="1133">
        <v>7</v>
      </c>
      <c r="AB32" s="1133"/>
      <c r="AC32" s="1133"/>
      <c r="AD32" s="1133"/>
      <c r="AE32" s="1134"/>
      <c r="AF32" s="1108">
        <v>7</v>
      </c>
      <c r="AG32" s="1109"/>
      <c r="AH32" s="1109"/>
      <c r="AI32" s="1109"/>
      <c r="AJ32" s="1110"/>
      <c r="AK32" s="1069">
        <v>132</v>
      </c>
      <c r="AL32" s="1060"/>
      <c r="AM32" s="1060"/>
      <c r="AN32" s="1060"/>
      <c r="AO32" s="1060"/>
      <c r="AP32" s="1060">
        <v>1775</v>
      </c>
      <c r="AQ32" s="1060"/>
      <c r="AR32" s="1060"/>
      <c r="AS32" s="1060"/>
      <c r="AT32" s="1060"/>
      <c r="AU32" s="1060">
        <v>1282</v>
      </c>
      <c r="AV32" s="1060"/>
      <c r="AW32" s="1060"/>
      <c r="AX32" s="1060"/>
      <c r="AY32" s="1060"/>
      <c r="AZ32" s="1131" t="s">
        <v>581</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362</v>
      </c>
      <c r="AG63" s="1048"/>
      <c r="AH63" s="1048"/>
      <c r="AI63" s="1048"/>
      <c r="AJ63" s="1119"/>
      <c r="AK63" s="1120"/>
      <c r="AL63" s="1052"/>
      <c r="AM63" s="1052"/>
      <c r="AN63" s="1052"/>
      <c r="AO63" s="1052"/>
      <c r="AP63" s="1048">
        <v>2935</v>
      </c>
      <c r="AQ63" s="1048"/>
      <c r="AR63" s="1048"/>
      <c r="AS63" s="1048"/>
      <c r="AT63" s="1048"/>
      <c r="AU63" s="1048">
        <v>2105</v>
      </c>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582</v>
      </c>
      <c r="C68" s="1075"/>
      <c r="D68" s="1075"/>
      <c r="E68" s="1075"/>
      <c r="F68" s="1075"/>
      <c r="G68" s="1075"/>
      <c r="H68" s="1075"/>
      <c r="I68" s="1075"/>
      <c r="J68" s="1075"/>
      <c r="K68" s="1075"/>
      <c r="L68" s="1075"/>
      <c r="M68" s="1075"/>
      <c r="N68" s="1075"/>
      <c r="O68" s="1075"/>
      <c r="P68" s="1076"/>
      <c r="Q68" s="1077">
        <v>6945</v>
      </c>
      <c r="R68" s="1071"/>
      <c r="S68" s="1071"/>
      <c r="T68" s="1071"/>
      <c r="U68" s="1071"/>
      <c r="V68" s="1071">
        <v>6898</v>
      </c>
      <c r="W68" s="1071"/>
      <c r="X68" s="1071"/>
      <c r="Y68" s="1071"/>
      <c r="Z68" s="1071"/>
      <c r="AA68" s="1071">
        <v>47</v>
      </c>
      <c r="AB68" s="1071"/>
      <c r="AC68" s="1071"/>
      <c r="AD68" s="1071"/>
      <c r="AE68" s="1071"/>
      <c r="AF68" s="1071">
        <v>47</v>
      </c>
      <c r="AG68" s="1071"/>
      <c r="AH68" s="1071"/>
      <c r="AI68" s="1071"/>
      <c r="AJ68" s="1071"/>
      <c r="AK68" s="1071">
        <v>3596</v>
      </c>
      <c r="AL68" s="1071"/>
      <c r="AM68" s="1071"/>
      <c r="AN68" s="1071"/>
      <c r="AO68" s="1071"/>
      <c r="AP68" s="1071">
        <v>0</v>
      </c>
      <c r="AQ68" s="1071"/>
      <c r="AR68" s="1071"/>
      <c r="AS68" s="1071"/>
      <c r="AT68" s="1071"/>
      <c r="AU68" s="1071">
        <v>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583</v>
      </c>
      <c r="C69" s="1064"/>
      <c r="D69" s="1064"/>
      <c r="E69" s="1064"/>
      <c r="F69" s="1064"/>
      <c r="G69" s="1064"/>
      <c r="H69" s="1064"/>
      <c r="I69" s="1064"/>
      <c r="J69" s="1064"/>
      <c r="K69" s="1064"/>
      <c r="L69" s="1064"/>
      <c r="M69" s="1064"/>
      <c r="N69" s="1064"/>
      <c r="O69" s="1064"/>
      <c r="P69" s="1065"/>
      <c r="Q69" s="1066">
        <v>30</v>
      </c>
      <c r="R69" s="1060"/>
      <c r="S69" s="1060"/>
      <c r="T69" s="1060"/>
      <c r="U69" s="1060"/>
      <c r="V69" s="1060">
        <v>29</v>
      </c>
      <c r="W69" s="1060"/>
      <c r="X69" s="1060"/>
      <c r="Y69" s="1060"/>
      <c r="Z69" s="1060"/>
      <c r="AA69" s="1060">
        <v>1</v>
      </c>
      <c r="AB69" s="1060"/>
      <c r="AC69" s="1060"/>
      <c r="AD69" s="1060"/>
      <c r="AE69" s="1060"/>
      <c r="AF69" s="1060">
        <v>1</v>
      </c>
      <c r="AG69" s="1060"/>
      <c r="AH69" s="1060"/>
      <c r="AI69" s="1060"/>
      <c r="AJ69" s="1060"/>
      <c r="AK69" s="1060">
        <v>0</v>
      </c>
      <c r="AL69" s="1060"/>
      <c r="AM69" s="1060"/>
      <c r="AN69" s="1060"/>
      <c r="AO69" s="1060"/>
      <c r="AP69" s="1060">
        <v>6</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584</v>
      </c>
      <c r="C70" s="1064"/>
      <c r="D70" s="1064"/>
      <c r="E70" s="1064"/>
      <c r="F70" s="1064"/>
      <c r="G70" s="1064"/>
      <c r="H70" s="1064"/>
      <c r="I70" s="1064"/>
      <c r="J70" s="1064"/>
      <c r="K70" s="1064"/>
      <c r="L70" s="1064"/>
      <c r="M70" s="1064"/>
      <c r="N70" s="1064"/>
      <c r="O70" s="1064"/>
      <c r="P70" s="1065"/>
      <c r="Q70" s="1066">
        <v>124</v>
      </c>
      <c r="R70" s="1060"/>
      <c r="S70" s="1060"/>
      <c r="T70" s="1060"/>
      <c r="U70" s="1060"/>
      <c r="V70" s="1060">
        <v>114</v>
      </c>
      <c r="W70" s="1060"/>
      <c r="X70" s="1060"/>
      <c r="Y70" s="1060"/>
      <c r="Z70" s="1060"/>
      <c r="AA70" s="1060">
        <v>11</v>
      </c>
      <c r="AB70" s="1060"/>
      <c r="AC70" s="1060"/>
      <c r="AD70" s="1060"/>
      <c r="AE70" s="1060"/>
      <c r="AF70" s="1060">
        <v>11</v>
      </c>
      <c r="AG70" s="1060"/>
      <c r="AH70" s="1060"/>
      <c r="AI70" s="1060"/>
      <c r="AJ70" s="1060"/>
      <c r="AK70" s="1060">
        <v>31</v>
      </c>
      <c r="AL70" s="1060"/>
      <c r="AM70" s="1060"/>
      <c r="AN70" s="1060"/>
      <c r="AO70" s="1060"/>
      <c r="AP70" s="1060">
        <v>2</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585</v>
      </c>
      <c r="C71" s="1064"/>
      <c r="D71" s="1064"/>
      <c r="E71" s="1064"/>
      <c r="F71" s="1064"/>
      <c r="G71" s="1064"/>
      <c r="H71" s="1064"/>
      <c r="I71" s="1064"/>
      <c r="J71" s="1064"/>
      <c r="K71" s="1064"/>
      <c r="L71" s="1064"/>
      <c r="M71" s="1064"/>
      <c r="N71" s="1064"/>
      <c r="O71" s="1064"/>
      <c r="P71" s="1065"/>
      <c r="Q71" s="1066">
        <v>96</v>
      </c>
      <c r="R71" s="1060"/>
      <c r="S71" s="1060"/>
      <c r="T71" s="1060"/>
      <c r="U71" s="1060"/>
      <c r="V71" s="1060">
        <v>87</v>
      </c>
      <c r="W71" s="1060"/>
      <c r="X71" s="1060"/>
      <c r="Y71" s="1060"/>
      <c r="Z71" s="1060"/>
      <c r="AA71" s="1060">
        <v>8</v>
      </c>
      <c r="AB71" s="1060"/>
      <c r="AC71" s="1060"/>
      <c r="AD71" s="1060"/>
      <c r="AE71" s="1060"/>
      <c r="AF71" s="1060">
        <v>8</v>
      </c>
      <c r="AG71" s="1060"/>
      <c r="AH71" s="1060"/>
      <c r="AI71" s="1060"/>
      <c r="AJ71" s="1060"/>
      <c r="AK71" s="1060">
        <v>0</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586</v>
      </c>
      <c r="C72" s="1064"/>
      <c r="D72" s="1064"/>
      <c r="E72" s="1064"/>
      <c r="F72" s="1064"/>
      <c r="G72" s="1064"/>
      <c r="H72" s="1064"/>
      <c r="I72" s="1064"/>
      <c r="J72" s="1064"/>
      <c r="K72" s="1064"/>
      <c r="L72" s="1064"/>
      <c r="M72" s="1064"/>
      <c r="N72" s="1064"/>
      <c r="O72" s="1064"/>
      <c r="P72" s="1065"/>
      <c r="Q72" s="1066">
        <v>48</v>
      </c>
      <c r="R72" s="1060"/>
      <c r="S72" s="1060"/>
      <c r="T72" s="1060"/>
      <c r="U72" s="1060"/>
      <c r="V72" s="1060">
        <v>43</v>
      </c>
      <c r="W72" s="1060"/>
      <c r="X72" s="1060"/>
      <c r="Y72" s="1060"/>
      <c r="Z72" s="1060"/>
      <c r="AA72" s="1060">
        <v>5</v>
      </c>
      <c r="AB72" s="1060"/>
      <c r="AC72" s="1060"/>
      <c r="AD72" s="1060"/>
      <c r="AE72" s="1060"/>
      <c r="AF72" s="1060">
        <v>5</v>
      </c>
      <c r="AG72" s="1060"/>
      <c r="AH72" s="1060"/>
      <c r="AI72" s="1060"/>
      <c r="AJ72" s="1060"/>
      <c r="AK72" s="1060">
        <v>0</v>
      </c>
      <c r="AL72" s="1060"/>
      <c r="AM72" s="1060"/>
      <c r="AN72" s="1060"/>
      <c r="AO72" s="1060"/>
      <c r="AP72" s="1060">
        <v>0</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587</v>
      </c>
      <c r="C73" s="1064"/>
      <c r="D73" s="1064"/>
      <c r="E73" s="1064"/>
      <c r="F73" s="1064"/>
      <c r="G73" s="1064"/>
      <c r="H73" s="1064"/>
      <c r="I73" s="1064"/>
      <c r="J73" s="1064"/>
      <c r="K73" s="1064"/>
      <c r="L73" s="1064"/>
      <c r="M73" s="1064"/>
      <c r="N73" s="1064"/>
      <c r="O73" s="1064"/>
      <c r="P73" s="1065"/>
      <c r="Q73" s="1066">
        <v>0</v>
      </c>
      <c r="R73" s="1060"/>
      <c r="S73" s="1060"/>
      <c r="T73" s="1060"/>
      <c r="U73" s="1060"/>
      <c r="V73" s="1060">
        <v>0</v>
      </c>
      <c r="W73" s="1060"/>
      <c r="X73" s="1060"/>
      <c r="Y73" s="1060"/>
      <c r="Z73" s="1060"/>
      <c r="AA73" s="1060">
        <v>0</v>
      </c>
      <c r="AB73" s="1060"/>
      <c r="AC73" s="1060"/>
      <c r="AD73" s="1060"/>
      <c r="AE73" s="1060"/>
      <c r="AF73" s="1060">
        <v>0</v>
      </c>
      <c r="AG73" s="1060"/>
      <c r="AH73" s="1060"/>
      <c r="AI73" s="1060"/>
      <c r="AJ73" s="1060"/>
      <c r="AK73" s="1060">
        <v>0</v>
      </c>
      <c r="AL73" s="1060"/>
      <c r="AM73" s="1060"/>
      <c r="AN73" s="1060"/>
      <c r="AO73" s="1060"/>
      <c r="AP73" s="1060">
        <v>0</v>
      </c>
      <c r="AQ73" s="1060"/>
      <c r="AR73" s="1060"/>
      <c r="AS73" s="1060"/>
      <c r="AT73" s="1060"/>
      <c r="AU73" s="1060">
        <v>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600</v>
      </c>
      <c r="C74" s="1064"/>
      <c r="D74" s="1064"/>
      <c r="E74" s="1064"/>
      <c r="F74" s="1064"/>
      <c r="G74" s="1064"/>
      <c r="H74" s="1064"/>
      <c r="I74" s="1064"/>
      <c r="J74" s="1064"/>
      <c r="K74" s="1064"/>
      <c r="L74" s="1064"/>
      <c r="M74" s="1064"/>
      <c r="N74" s="1064"/>
      <c r="O74" s="1064"/>
      <c r="P74" s="1065"/>
      <c r="Q74" s="1066">
        <v>32</v>
      </c>
      <c r="R74" s="1060"/>
      <c r="S74" s="1060"/>
      <c r="T74" s="1060"/>
      <c r="U74" s="1060"/>
      <c r="V74" s="1060">
        <v>31</v>
      </c>
      <c r="W74" s="1060"/>
      <c r="X74" s="1060"/>
      <c r="Y74" s="1060"/>
      <c r="Z74" s="1060"/>
      <c r="AA74" s="1060">
        <v>1</v>
      </c>
      <c r="AB74" s="1060"/>
      <c r="AC74" s="1060"/>
      <c r="AD74" s="1060"/>
      <c r="AE74" s="1060"/>
      <c r="AF74" s="1060">
        <v>1</v>
      </c>
      <c r="AG74" s="1060"/>
      <c r="AH74" s="1060"/>
      <c r="AI74" s="1060"/>
      <c r="AJ74" s="1060"/>
      <c r="AK74" s="1060">
        <v>1</v>
      </c>
      <c r="AL74" s="1060"/>
      <c r="AM74" s="1060"/>
      <c r="AN74" s="1060"/>
      <c r="AO74" s="1060"/>
      <c r="AP74" s="1060">
        <v>0</v>
      </c>
      <c r="AQ74" s="1060"/>
      <c r="AR74" s="1060"/>
      <c r="AS74" s="1060"/>
      <c r="AT74" s="1060"/>
      <c r="AU74" s="1060">
        <v>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588</v>
      </c>
      <c r="C75" s="1064"/>
      <c r="D75" s="1064"/>
      <c r="E75" s="1064"/>
      <c r="F75" s="1064"/>
      <c r="G75" s="1064"/>
      <c r="H75" s="1064"/>
      <c r="I75" s="1064"/>
      <c r="J75" s="1064"/>
      <c r="K75" s="1064"/>
      <c r="L75" s="1064"/>
      <c r="M75" s="1064"/>
      <c r="N75" s="1064"/>
      <c r="O75" s="1064"/>
      <c r="P75" s="1065"/>
      <c r="Q75" s="1067">
        <v>729</v>
      </c>
      <c r="R75" s="1068"/>
      <c r="S75" s="1068"/>
      <c r="T75" s="1068"/>
      <c r="U75" s="1069"/>
      <c r="V75" s="1070">
        <v>714</v>
      </c>
      <c r="W75" s="1068"/>
      <c r="X75" s="1068"/>
      <c r="Y75" s="1068"/>
      <c r="Z75" s="1069"/>
      <c r="AA75" s="1070">
        <v>15</v>
      </c>
      <c r="AB75" s="1068"/>
      <c r="AC75" s="1068"/>
      <c r="AD75" s="1068"/>
      <c r="AE75" s="1069"/>
      <c r="AF75" s="1070">
        <v>15</v>
      </c>
      <c r="AG75" s="1068"/>
      <c r="AH75" s="1068"/>
      <c r="AI75" s="1068"/>
      <c r="AJ75" s="1069"/>
      <c r="AK75" s="1070">
        <v>12</v>
      </c>
      <c r="AL75" s="1068"/>
      <c r="AM75" s="1068"/>
      <c r="AN75" s="1068"/>
      <c r="AO75" s="1069"/>
      <c r="AP75" s="1070">
        <v>269</v>
      </c>
      <c r="AQ75" s="1068"/>
      <c r="AR75" s="1068"/>
      <c r="AS75" s="1068"/>
      <c r="AT75" s="1069"/>
      <c r="AU75" s="1070">
        <v>36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589</v>
      </c>
      <c r="C76" s="1064"/>
      <c r="D76" s="1064"/>
      <c r="E76" s="1064"/>
      <c r="F76" s="1064"/>
      <c r="G76" s="1064"/>
      <c r="H76" s="1064"/>
      <c r="I76" s="1064"/>
      <c r="J76" s="1064"/>
      <c r="K76" s="1064"/>
      <c r="L76" s="1064"/>
      <c r="M76" s="1064"/>
      <c r="N76" s="1064"/>
      <c r="O76" s="1064"/>
      <c r="P76" s="1065"/>
      <c r="Q76" s="1067">
        <v>379</v>
      </c>
      <c r="R76" s="1068"/>
      <c r="S76" s="1068"/>
      <c r="T76" s="1068"/>
      <c r="U76" s="1069"/>
      <c r="V76" s="1070">
        <v>356</v>
      </c>
      <c r="W76" s="1068"/>
      <c r="X76" s="1068"/>
      <c r="Y76" s="1068"/>
      <c r="Z76" s="1069"/>
      <c r="AA76" s="1070">
        <v>23</v>
      </c>
      <c r="AB76" s="1068"/>
      <c r="AC76" s="1068"/>
      <c r="AD76" s="1068"/>
      <c r="AE76" s="1069"/>
      <c r="AF76" s="1070">
        <v>23</v>
      </c>
      <c r="AG76" s="1068"/>
      <c r="AH76" s="1068"/>
      <c r="AI76" s="1068"/>
      <c r="AJ76" s="1069"/>
      <c r="AK76" s="1070">
        <v>0</v>
      </c>
      <c r="AL76" s="1068"/>
      <c r="AM76" s="1068"/>
      <c r="AN76" s="1068"/>
      <c r="AO76" s="1069"/>
      <c r="AP76" s="1070">
        <v>0</v>
      </c>
      <c r="AQ76" s="1068"/>
      <c r="AR76" s="1068"/>
      <c r="AS76" s="1068"/>
      <c r="AT76" s="1069"/>
      <c r="AU76" s="1070">
        <v>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590</v>
      </c>
      <c r="C77" s="1064"/>
      <c r="D77" s="1064"/>
      <c r="E77" s="1064"/>
      <c r="F77" s="1064"/>
      <c r="G77" s="1064"/>
      <c r="H77" s="1064"/>
      <c r="I77" s="1064"/>
      <c r="J77" s="1064"/>
      <c r="K77" s="1064"/>
      <c r="L77" s="1064"/>
      <c r="M77" s="1064"/>
      <c r="N77" s="1064"/>
      <c r="O77" s="1064"/>
      <c r="P77" s="1065"/>
      <c r="Q77" s="1067">
        <v>82</v>
      </c>
      <c r="R77" s="1068"/>
      <c r="S77" s="1068"/>
      <c r="T77" s="1068"/>
      <c r="U77" s="1069"/>
      <c r="V77" s="1070">
        <v>76</v>
      </c>
      <c r="W77" s="1068"/>
      <c r="X77" s="1068"/>
      <c r="Y77" s="1068"/>
      <c r="Z77" s="1069"/>
      <c r="AA77" s="1070">
        <v>6</v>
      </c>
      <c r="AB77" s="1068"/>
      <c r="AC77" s="1068"/>
      <c r="AD77" s="1068"/>
      <c r="AE77" s="1069"/>
      <c r="AF77" s="1070">
        <v>6</v>
      </c>
      <c r="AG77" s="1068"/>
      <c r="AH77" s="1068"/>
      <c r="AI77" s="1068"/>
      <c r="AJ77" s="1069"/>
      <c r="AK77" s="1070">
        <v>0</v>
      </c>
      <c r="AL77" s="1068"/>
      <c r="AM77" s="1068"/>
      <c r="AN77" s="1068"/>
      <c r="AO77" s="1069"/>
      <c r="AP77" s="1070">
        <v>0</v>
      </c>
      <c r="AQ77" s="1068"/>
      <c r="AR77" s="1068"/>
      <c r="AS77" s="1068"/>
      <c r="AT77" s="1069"/>
      <c r="AU77" s="1070">
        <v>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591</v>
      </c>
      <c r="C78" s="1064"/>
      <c r="D78" s="1064"/>
      <c r="E78" s="1064"/>
      <c r="F78" s="1064"/>
      <c r="G78" s="1064"/>
      <c r="H78" s="1064"/>
      <c r="I78" s="1064"/>
      <c r="J78" s="1064"/>
      <c r="K78" s="1064"/>
      <c r="L78" s="1064"/>
      <c r="M78" s="1064"/>
      <c r="N78" s="1064"/>
      <c r="O78" s="1064"/>
      <c r="P78" s="1065"/>
      <c r="Q78" s="1066">
        <v>255</v>
      </c>
      <c r="R78" s="1060"/>
      <c r="S78" s="1060"/>
      <c r="T78" s="1060"/>
      <c r="U78" s="1060"/>
      <c r="V78" s="1060">
        <v>188</v>
      </c>
      <c r="W78" s="1060"/>
      <c r="X78" s="1060"/>
      <c r="Y78" s="1060"/>
      <c r="Z78" s="1060"/>
      <c r="AA78" s="1060">
        <v>67</v>
      </c>
      <c r="AB78" s="1060"/>
      <c r="AC78" s="1060"/>
      <c r="AD78" s="1060"/>
      <c r="AE78" s="1060"/>
      <c r="AF78" s="1060">
        <v>67</v>
      </c>
      <c r="AG78" s="1060"/>
      <c r="AH78" s="1060"/>
      <c r="AI78" s="1060"/>
      <c r="AJ78" s="1060"/>
      <c r="AK78" s="1060">
        <v>0</v>
      </c>
      <c r="AL78" s="1060"/>
      <c r="AM78" s="1060"/>
      <c r="AN78" s="1060"/>
      <c r="AO78" s="1060"/>
      <c r="AP78" s="1060">
        <v>0</v>
      </c>
      <c r="AQ78" s="1060"/>
      <c r="AR78" s="1060"/>
      <c r="AS78" s="1060"/>
      <c r="AT78" s="1060"/>
      <c r="AU78" s="1060">
        <v>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592</v>
      </c>
      <c r="C79" s="1064"/>
      <c r="D79" s="1064"/>
      <c r="E79" s="1064"/>
      <c r="F79" s="1064"/>
      <c r="G79" s="1064"/>
      <c r="H79" s="1064"/>
      <c r="I79" s="1064"/>
      <c r="J79" s="1064"/>
      <c r="K79" s="1064"/>
      <c r="L79" s="1064"/>
      <c r="M79" s="1064"/>
      <c r="N79" s="1064"/>
      <c r="O79" s="1064"/>
      <c r="P79" s="1065"/>
      <c r="Q79" s="1066">
        <v>163138</v>
      </c>
      <c r="R79" s="1060"/>
      <c r="S79" s="1060"/>
      <c r="T79" s="1060"/>
      <c r="U79" s="1060"/>
      <c r="V79" s="1060">
        <v>157298</v>
      </c>
      <c r="W79" s="1060"/>
      <c r="X79" s="1060"/>
      <c r="Y79" s="1060"/>
      <c r="Z79" s="1060"/>
      <c r="AA79" s="1060">
        <v>5840</v>
      </c>
      <c r="AB79" s="1060"/>
      <c r="AC79" s="1060"/>
      <c r="AD79" s="1060"/>
      <c r="AE79" s="1060"/>
      <c r="AF79" s="1060">
        <v>5840</v>
      </c>
      <c r="AG79" s="1060"/>
      <c r="AH79" s="1060"/>
      <c r="AI79" s="1060"/>
      <c r="AJ79" s="1060"/>
      <c r="AK79" s="1060">
        <v>734</v>
      </c>
      <c r="AL79" s="1060"/>
      <c r="AM79" s="1060"/>
      <c r="AN79" s="1060"/>
      <c r="AO79" s="1060"/>
      <c r="AP79" s="1060">
        <v>0</v>
      </c>
      <c r="AQ79" s="1060"/>
      <c r="AR79" s="1060"/>
      <c r="AS79" s="1060"/>
      <c r="AT79" s="1060"/>
      <c r="AU79" s="1060">
        <v>0</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6024</v>
      </c>
      <c r="AG88" s="1048"/>
      <c r="AH88" s="1048"/>
      <c r="AI88" s="1048"/>
      <c r="AJ88" s="1048"/>
      <c r="AK88" s="1052"/>
      <c r="AL88" s="1052"/>
      <c r="AM88" s="1052"/>
      <c r="AN88" s="1052"/>
      <c r="AO88" s="1052"/>
      <c r="AP88" s="1048">
        <v>277</v>
      </c>
      <c r="AQ88" s="1048"/>
      <c r="AR88" s="1048"/>
      <c r="AS88" s="1048"/>
      <c r="AT88" s="1048"/>
      <c r="AU88" s="1048">
        <v>36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306</v>
      </c>
      <c r="AG109" s="983"/>
      <c r="AH109" s="983"/>
      <c r="AI109" s="983"/>
      <c r="AJ109" s="984"/>
      <c r="AK109" s="985" t="s">
        <v>305</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306</v>
      </c>
      <c r="BW109" s="983"/>
      <c r="BX109" s="983"/>
      <c r="BY109" s="983"/>
      <c r="BZ109" s="984"/>
      <c r="CA109" s="985" t="s">
        <v>305</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306</v>
      </c>
      <c r="DM109" s="983"/>
      <c r="DN109" s="983"/>
      <c r="DO109" s="983"/>
      <c r="DP109" s="984"/>
      <c r="DQ109" s="985" t="s">
        <v>305</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176138</v>
      </c>
      <c r="AB110" s="976"/>
      <c r="AC110" s="976"/>
      <c r="AD110" s="976"/>
      <c r="AE110" s="977"/>
      <c r="AF110" s="978">
        <v>202699</v>
      </c>
      <c r="AG110" s="976"/>
      <c r="AH110" s="976"/>
      <c r="AI110" s="976"/>
      <c r="AJ110" s="977"/>
      <c r="AK110" s="978">
        <v>209404</v>
      </c>
      <c r="AL110" s="976"/>
      <c r="AM110" s="976"/>
      <c r="AN110" s="976"/>
      <c r="AO110" s="977"/>
      <c r="AP110" s="979">
        <v>10.9</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2157265</v>
      </c>
      <c r="BR110" s="923"/>
      <c r="BS110" s="923"/>
      <c r="BT110" s="923"/>
      <c r="BU110" s="923"/>
      <c r="BV110" s="923">
        <v>2101116</v>
      </c>
      <c r="BW110" s="923"/>
      <c r="BX110" s="923"/>
      <c r="BY110" s="923"/>
      <c r="BZ110" s="923"/>
      <c r="CA110" s="923">
        <v>1828006</v>
      </c>
      <c r="CB110" s="923"/>
      <c r="CC110" s="923"/>
      <c r="CD110" s="923"/>
      <c r="CE110" s="923"/>
      <c r="CF110" s="947">
        <v>95.4</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130</v>
      </c>
      <c r="DM110" s="923"/>
      <c r="DN110" s="923"/>
      <c r="DO110" s="923"/>
      <c r="DP110" s="923"/>
      <c r="DQ110" s="923" t="s">
        <v>435</v>
      </c>
      <c r="DR110" s="923"/>
      <c r="DS110" s="923"/>
      <c r="DT110" s="923"/>
      <c r="DU110" s="923"/>
      <c r="DV110" s="924" t="s">
        <v>436</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438</v>
      </c>
      <c r="AG111" s="1004"/>
      <c r="AH111" s="1004"/>
      <c r="AI111" s="1004"/>
      <c r="AJ111" s="1005"/>
      <c r="AK111" s="1006" t="s">
        <v>439</v>
      </c>
      <c r="AL111" s="1004"/>
      <c r="AM111" s="1004"/>
      <c r="AN111" s="1004"/>
      <c r="AO111" s="1005"/>
      <c r="AP111" s="1007" t="s">
        <v>438</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6060</v>
      </c>
      <c r="BR111" s="895"/>
      <c r="BS111" s="895"/>
      <c r="BT111" s="895"/>
      <c r="BU111" s="895"/>
      <c r="BV111" s="895">
        <v>4598</v>
      </c>
      <c r="BW111" s="895"/>
      <c r="BX111" s="895"/>
      <c r="BY111" s="895"/>
      <c r="BZ111" s="895"/>
      <c r="CA111" s="895">
        <v>3136</v>
      </c>
      <c r="CB111" s="895"/>
      <c r="CC111" s="895"/>
      <c r="CD111" s="895"/>
      <c r="CE111" s="895"/>
      <c r="CF111" s="956">
        <v>0.2</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436</v>
      </c>
      <c r="DM111" s="895"/>
      <c r="DN111" s="895"/>
      <c r="DO111" s="895"/>
      <c r="DP111" s="895"/>
      <c r="DQ111" s="895" t="s">
        <v>435</v>
      </c>
      <c r="DR111" s="895"/>
      <c r="DS111" s="895"/>
      <c r="DT111" s="895"/>
      <c r="DU111" s="895"/>
      <c r="DV111" s="872" t="s">
        <v>442</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438</v>
      </c>
      <c r="AG112" s="858"/>
      <c r="AH112" s="858"/>
      <c r="AI112" s="858"/>
      <c r="AJ112" s="859"/>
      <c r="AK112" s="860" t="s">
        <v>438</v>
      </c>
      <c r="AL112" s="858"/>
      <c r="AM112" s="858"/>
      <c r="AN112" s="858"/>
      <c r="AO112" s="859"/>
      <c r="AP112" s="905" t="s">
        <v>434</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2638645</v>
      </c>
      <c r="BR112" s="895"/>
      <c r="BS112" s="895"/>
      <c r="BT112" s="895"/>
      <c r="BU112" s="895"/>
      <c r="BV112" s="895">
        <v>2442611</v>
      </c>
      <c r="BW112" s="895"/>
      <c r="BX112" s="895"/>
      <c r="BY112" s="895"/>
      <c r="BZ112" s="895"/>
      <c r="CA112" s="895">
        <v>2105058</v>
      </c>
      <c r="CB112" s="895"/>
      <c r="CC112" s="895"/>
      <c r="CD112" s="895"/>
      <c r="CE112" s="895"/>
      <c r="CF112" s="956">
        <v>109.9</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447</v>
      </c>
      <c r="DH112" s="895"/>
      <c r="DI112" s="895"/>
      <c r="DJ112" s="895"/>
      <c r="DK112" s="895"/>
      <c r="DL112" s="895" t="s">
        <v>438</v>
      </c>
      <c r="DM112" s="895"/>
      <c r="DN112" s="895"/>
      <c r="DO112" s="895"/>
      <c r="DP112" s="895"/>
      <c r="DQ112" s="895" t="s">
        <v>448</v>
      </c>
      <c r="DR112" s="895"/>
      <c r="DS112" s="895"/>
      <c r="DT112" s="895"/>
      <c r="DU112" s="895"/>
      <c r="DV112" s="872" t="s">
        <v>442</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248785</v>
      </c>
      <c r="AB113" s="1004"/>
      <c r="AC113" s="1004"/>
      <c r="AD113" s="1004"/>
      <c r="AE113" s="1005"/>
      <c r="AF113" s="1006">
        <v>187476</v>
      </c>
      <c r="AG113" s="1004"/>
      <c r="AH113" s="1004"/>
      <c r="AI113" s="1004"/>
      <c r="AJ113" s="1005"/>
      <c r="AK113" s="1006">
        <v>173360</v>
      </c>
      <c r="AL113" s="1004"/>
      <c r="AM113" s="1004"/>
      <c r="AN113" s="1004"/>
      <c r="AO113" s="1005"/>
      <c r="AP113" s="1007">
        <v>9.1</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37092</v>
      </c>
      <c r="BR113" s="895"/>
      <c r="BS113" s="895"/>
      <c r="BT113" s="895"/>
      <c r="BU113" s="895"/>
      <c r="BV113" s="895">
        <v>37092</v>
      </c>
      <c r="BW113" s="895"/>
      <c r="BX113" s="895"/>
      <c r="BY113" s="895"/>
      <c r="BZ113" s="895"/>
      <c r="CA113" s="895">
        <v>35521</v>
      </c>
      <c r="CB113" s="895"/>
      <c r="CC113" s="895"/>
      <c r="CD113" s="895"/>
      <c r="CE113" s="895"/>
      <c r="CF113" s="956">
        <v>1.9</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452</v>
      </c>
      <c r="DH113" s="858"/>
      <c r="DI113" s="858"/>
      <c r="DJ113" s="858"/>
      <c r="DK113" s="859"/>
      <c r="DL113" s="860" t="s">
        <v>439</v>
      </c>
      <c r="DM113" s="858"/>
      <c r="DN113" s="858"/>
      <c r="DO113" s="858"/>
      <c r="DP113" s="859"/>
      <c r="DQ113" s="860" t="s">
        <v>130</v>
      </c>
      <c r="DR113" s="858"/>
      <c r="DS113" s="858"/>
      <c r="DT113" s="858"/>
      <c r="DU113" s="859"/>
      <c r="DV113" s="905" t="s">
        <v>438</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821</v>
      </c>
      <c r="AB114" s="858"/>
      <c r="AC114" s="858"/>
      <c r="AD114" s="858"/>
      <c r="AE114" s="859"/>
      <c r="AF114" s="860">
        <v>676</v>
      </c>
      <c r="AG114" s="858"/>
      <c r="AH114" s="858"/>
      <c r="AI114" s="858"/>
      <c r="AJ114" s="859"/>
      <c r="AK114" s="860">
        <v>2274</v>
      </c>
      <c r="AL114" s="858"/>
      <c r="AM114" s="858"/>
      <c r="AN114" s="858"/>
      <c r="AO114" s="859"/>
      <c r="AP114" s="905">
        <v>0.1</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413958</v>
      </c>
      <c r="BR114" s="895"/>
      <c r="BS114" s="895"/>
      <c r="BT114" s="895"/>
      <c r="BU114" s="895"/>
      <c r="BV114" s="895">
        <v>403000</v>
      </c>
      <c r="BW114" s="895"/>
      <c r="BX114" s="895"/>
      <c r="BY114" s="895"/>
      <c r="BZ114" s="895"/>
      <c r="CA114" s="895">
        <v>373025</v>
      </c>
      <c r="CB114" s="895"/>
      <c r="CC114" s="895"/>
      <c r="CD114" s="895"/>
      <c r="CE114" s="895"/>
      <c r="CF114" s="956">
        <v>19.5</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438</v>
      </c>
      <c r="DH114" s="858"/>
      <c r="DI114" s="858"/>
      <c r="DJ114" s="858"/>
      <c r="DK114" s="859"/>
      <c r="DL114" s="860" t="s">
        <v>130</v>
      </c>
      <c r="DM114" s="858"/>
      <c r="DN114" s="858"/>
      <c r="DO114" s="858"/>
      <c r="DP114" s="859"/>
      <c r="DQ114" s="860" t="s">
        <v>439</v>
      </c>
      <c r="DR114" s="858"/>
      <c r="DS114" s="858"/>
      <c r="DT114" s="858"/>
      <c r="DU114" s="859"/>
      <c r="DV114" s="905" t="s">
        <v>438</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1426</v>
      </c>
      <c r="AB115" s="1004"/>
      <c r="AC115" s="1004"/>
      <c r="AD115" s="1004"/>
      <c r="AE115" s="1005"/>
      <c r="AF115" s="1006">
        <v>1426</v>
      </c>
      <c r="AG115" s="1004"/>
      <c r="AH115" s="1004"/>
      <c r="AI115" s="1004"/>
      <c r="AJ115" s="1005"/>
      <c r="AK115" s="1006">
        <v>1426</v>
      </c>
      <c r="AL115" s="1004"/>
      <c r="AM115" s="1004"/>
      <c r="AN115" s="1004"/>
      <c r="AO115" s="1005"/>
      <c r="AP115" s="1007">
        <v>0.1</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t="s">
        <v>130</v>
      </c>
      <c r="BR115" s="895"/>
      <c r="BS115" s="895"/>
      <c r="BT115" s="895"/>
      <c r="BU115" s="895"/>
      <c r="BV115" s="895" t="s">
        <v>438</v>
      </c>
      <c r="BW115" s="895"/>
      <c r="BX115" s="895"/>
      <c r="BY115" s="895"/>
      <c r="BZ115" s="895"/>
      <c r="CA115" s="895" t="s">
        <v>438</v>
      </c>
      <c r="CB115" s="895"/>
      <c r="CC115" s="895"/>
      <c r="CD115" s="895"/>
      <c r="CE115" s="895"/>
      <c r="CF115" s="956" t="s">
        <v>130</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438</v>
      </c>
      <c r="DH115" s="858"/>
      <c r="DI115" s="858"/>
      <c r="DJ115" s="858"/>
      <c r="DK115" s="859"/>
      <c r="DL115" s="860" t="s">
        <v>447</v>
      </c>
      <c r="DM115" s="858"/>
      <c r="DN115" s="858"/>
      <c r="DO115" s="858"/>
      <c r="DP115" s="859"/>
      <c r="DQ115" s="860" t="s">
        <v>130</v>
      </c>
      <c r="DR115" s="858"/>
      <c r="DS115" s="858"/>
      <c r="DT115" s="858"/>
      <c r="DU115" s="859"/>
      <c r="DV115" s="905" t="s">
        <v>130</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165</v>
      </c>
      <c r="AB116" s="858"/>
      <c r="AC116" s="858"/>
      <c r="AD116" s="858"/>
      <c r="AE116" s="859"/>
      <c r="AF116" s="860" t="s">
        <v>436</v>
      </c>
      <c r="AG116" s="858"/>
      <c r="AH116" s="858"/>
      <c r="AI116" s="858"/>
      <c r="AJ116" s="859"/>
      <c r="AK116" s="860">
        <v>156</v>
      </c>
      <c r="AL116" s="858"/>
      <c r="AM116" s="858"/>
      <c r="AN116" s="858"/>
      <c r="AO116" s="859"/>
      <c r="AP116" s="905">
        <v>0</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442</v>
      </c>
      <c r="BR116" s="895"/>
      <c r="BS116" s="895"/>
      <c r="BT116" s="895"/>
      <c r="BU116" s="895"/>
      <c r="BV116" s="895" t="s">
        <v>461</v>
      </c>
      <c r="BW116" s="895"/>
      <c r="BX116" s="895"/>
      <c r="BY116" s="895"/>
      <c r="BZ116" s="895"/>
      <c r="CA116" s="895" t="s">
        <v>438</v>
      </c>
      <c r="CB116" s="895"/>
      <c r="CC116" s="895"/>
      <c r="CD116" s="895"/>
      <c r="CE116" s="895"/>
      <c r="CF116" s="956" t="s">
        <v>439</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6060</v>
      </c>
      <c r="DH116" s="858"/>
      <c r="DI116" s="858"/>
      <c r="DJ116" s="858"/>
      <c r="DK116" s="859"/>
      <c r="DL116" s="860">
        <v>4598</v>
      </c>
      <c r="DM116" s="858"/>
      <c r="DN116" s="858"/>
      <c r="DO116" s="858"/>
      <c r="DP116" s="859"/>
      <c r="DQ116" s="860">
        <v>3136</v>
      </c>
      <c r="DR116" s="858"/>
      <c r="DS116" s="858"/>
      <c r="DT116" s="858"/>
      <c r="DU116" s="859"/>
      <c r="DV116" s="905">
        <v>0.2</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427335</v>
      </c>
      <c r="AB117" s="990"/>
      <c r="AC117" s="990"/>
      <c r="AD117" s="990"/>
      <c r="AE117" s="991"/>
      <c r="AF117" s="992">
        <v>392277</v>
      </c>
      <c r="AG117" s="990"/>
      <c r="AH117" s="990"/>
      <c r="AI117" s="990"/>
      <c r="AJ117" s="991"/>
      <c r="AK117" s="992">
        <v>386620</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439</v>
      </c>
      <c r="BR117" s="895"/>
      <c r="BS117" s="895"/>
      <c r="BT117" s="895"/>
      <c r="BU117" s="895"/>
      <c r="BV117" s="895" t="s">
        <v>439</v>
      </c>
      <c r="BW117" s="895"/>
      <c r="BX117" s="895"/>
      <c r="BY117" s="895"/>
      <c r="BZ117" s="895"/>
      <c r="CA117" s="895" t="s">
        <v>447</v>
      </c>
      <c r="CB117" s="895"/>
      <c r="CC117" s="895"/>
      <c r="CD117" s="895"/>
      <c r="CE117" s="895"/>
      <c r="CF117" s="956" t="s">
        <v>447</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438</v>
      </c>
      <c r="DH117" s="858"/>
      <c r="DI117" s="858"/>
      <c r="DJ117" s="858"/>
      <c r="DK117" s="859"/>
      <c r="DL117" s="860" t="s">
        <v>435</v>
      </c>
      <c r="DM117" s="858"/>
      <c r="DN117" s="858"/>
      <c r="DO117" s="858"/>
      <c r="DP117" s="859"/>
      <c r="DQ117" s="860" t="s">
        <v>435</v>
      </c>
      <c r="DR117" s="858"/>
      <c r="DS117" s="858"/>
      <c r="DT117" s="858"/>
      <c r="DU117" s="859"/>
      <c r="DV117" s="905" t="s">
        <v>130</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306</v>
      </c>
      <c r="AG118" s="983"/>
      <c r="AH118" s="983"/>
      <c r="AI118" s="983"/>
      <c r="AJ118" s="984"/>
      <c r="AK118" s="985" t="s">
        <v>305</v>
      </c>
      <c r="AL118" s="983"/>
      <c r="AM118" s="983"/>
      <c r="AN118" s="983"/>
      <c r="AO118" s="984"/>
      <c r="AP118" s="986" t="s">
        <v>428</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435</v>
      </c>
      <c r="BR118" s="926"/>
      <c r="BS118" s="926"/>
      <c r="BT118" s="926"/>
      <c r="BU118" s="926"/>
      <c r="BV118" s="926" t="s">
        <v>452</v>
      </c>
      <c r="BW118" s="926"/>
      <c r="BX118" s="926"/>
      <c r="BY118" s="926"/>
      <c r="BZ118" s="926"/>
      <c r="CA118" s="926" t="s">
        <v>442</v>
      </c>
      <c r="CB118" s="926"/>
      <c r="CC118" s="926"/>
      <c r="CD118" s="926"/>
      <c r="CE118" s="926"/>
      <c r="CF118" s="956" t="s">
        <v>439</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435</v>
      </c>
      <c r="DH118" s="858"/>
      <c r="DI118" s="858"/>
      <c r="DJ118" s="858"/>
      <c r="DK118" s="859"/>
      <c r="DL118" s="860" t="s">
        <v>439</v>
      </c>
      <c r="DM118" s="858"/>
      <c r="DN118" s="858"/>
      <c r="DO118" s="858"/>
      <c r="DP118" s="859"/>
      <c r="DQ118" s="860" t="s">
        <v>435</v>
      </c>
      <c r="DR118" s="858"/>
      <c r="DS118" s="858"/>
      <c r="DT118" s="858"/>
      <c r="DU118" s="859"/>
      <c r="DV118" s="905" t="s">
        <v>435</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468</v>
      </c>
      <c r="AB119" s="976"/>
      <c r="AC119" s="976"/>
      <c r="AD119" s="976"/>
      <c r="AE119" s="977"/>
      <c r="AF119" s="978" t="s">
        <v>461</v>
      </c>
      <c r="AG119" s="976"/>
      <c r="AH119" s="976"/>
      <c r="AI119" s="976"/>
      <c r="AJ119" s="977"/>
      <c r="AK119" s="978" t="s">
        <v>448</v>
      </c>
      <c r="AL119" s="976"/>
      <c r="AM119" s="976"/>
      <c r="AN119" s="976"/>
      <c r="AO119" s="977"/>
      <c r="AP119" s="979" t="s">
        <v>130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469</v>
      </c>
      <c r="BP119" s="959"/>
      <c r="BQ119" s="963">
        <v>5253020</v>
      </c>
      <c r="BR119" s="926"/>
      <c r="BS119" s="926"/>
      <c r="BT119" s="926"/>
      <c r="BU119" s="926"/>
      <c r="BV119" s="926">
        <v>4988417</v>
      </c>
      <c r="BW119" s="926"/>
      <c r="BX119" s="926"/>
      <c r="BY119" s="926"/>
      <c r="BZ119" s="926"/>
      <c r="CA119" s="926">
        <v>4344746</v>
      </c>
      <c r="CB119" s="926"/>
      <c r="CC119" s="926"/>
      <c r="CD119" s="926"/>
      <c r="CE119" s="926"/>
      <c r="CF119" s="824"/>
      <c r="CG119" s="825"/>
      <c r="CH119" s="825"/>
      <c r="CI119" s="825"/>
      <c r="CJ119" s="915"/>
      <c r="CK119" s="1013"/>
      <c r="CL119" s="901"/>
      <c r="CM119" s="919" t="s">
        <v>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439</v>
      </c>
      <c r="DH119" s="841"/>
      <c r="DI119" s="841"/>
      <c r="DJ119" s="841"/>
      <c r="DK119" s="842"/>
      <c r="DL119" s="843" t="s">
        <v>130</v>
      </c>
      <c r="DM119" s="841"/>
      <c r="DN119" s="841"/>
      <c r="DO119" s="841"/>
      <c r="DP119" s="842"/>
      <c r="DQ119" s="843" t="s">
        <v>448</v>
      </c>
      <c r="DR119" s="841"/>
      <c r="DS119" s="841"/>
      <c r="DT119" s="841"/>
      <c r="DU119" s="842"/>
      <c r="DV119" s="929" t="s">
        <v>439</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435</v>
      </c>
      <c r="AG120" s="858"/>
      <c r="AH120" s="858"/>
      <c r="AI120" s="858"/>
      <c r="AJ120" s="859"/>
      <c r="AK120" s="860" t="s">
        <v>461</v>
      </c>
      <c r="AL120" s="858"/>
      <c r="AM120" s="858"/>
      <c r="AN120" s="858"/>
      <c r="AO120" s="859"/>
      <c r="AP120" s="905" t="s">
        <v>130</v>
      </c>
      <c r="AQ120" s="906"/>
      <c r="AR120" s="906"/>
      <c r="AS120" s="906"/>
      <c r="AT120" s="907"/>
      <c r="AU120" s="964" t="s">
        <v>471</v>
      </c>
      <c r="AV120" s="965"/>
      <c r="AW120" s="965"/>
      <c r="AX120" s="965"/>
      <c r="AY120" s="966"/>
      <c r="AZ120" s="941" t="s">
        <v>472</v>
      </c>
      <c r="BA120" s="886"/>
      <c r="BB120" s="886"/>
      <c r="BC120" s="886"/>
      <c r="BD120" s="886"/>
      <c r="BE120" s="886"/>
      <c r="BF120" s="886"/>
      <c r="BG120" s="886"/>
      <c r="BH120" s="886"/>
      <c r="BI120" s="886"/>
      <c r="BJ120" s="886"/>
      <c r="BK120" s="886"/>
      <c r="BL120" s="886"/>
      <c r="BM120" s="886"/>
      <c r="BN120" s="886"/>
      <c r="BO120" s="886"/>
      <c r="BP120" s="887"/>
      <c r="BQ120" s="942">
        <v>2838613</v>
      </c>
      <c r="BR120" s="923"/>
      <c r="BS120" s="923"/>
      <c r="BT120" s="923"/>
      <c r="BU120" s="923"/>
      <c r="BV120" s="923">
        <v>2758232</v>
      </c>
      <c r="BW120" s="923"/>
      <c r="BX120" s="923"/>
      <c r="BY120" s="923"/>
      <c r="BZ120" s="923"/>
      <c r="CA120" s="923">
        <v>2513903</v>
      </c>
      <c r="CB120" s="923"/>
      <c r="CC120" s="923"/>
      <c r="CD120" s="923"/>
      <c r="CE120" s="923"/>
      <c r="CF120" s="947">
        <v>131.30000000000001</v>
      </c>
      <c r="CG120" s="948"/>
      <c r="CH120" s="948"/>
      <c r="CI120" s="948"/>
      <c r="CJ120" s="948"/>
      <c r="CK120" s="949" t="s">
        <v>473</v>
      </c>
      <c r="CL120" s="933"/>
      <c r="CM120" s="933"/>
      <c r="CN120" s="933"/>
      <c r="CO120" s="934"/>
      <c r="CP120" s="953" t="s">
        <v>474</v>
      </c>
      <c r="CQ120" s="954"/>
      <c r="CR120" s="954"/>
      <c r="CS120" s="954"/>
      <c r="CT120" s="954"/>
      <c r="CU120" s="954"/>
      <c r="CV120" s="954"/>
      <c r="CW120" s="954"/>
      <c r="CX120" s="954"/>
      <c r="CY120" s="954"/>
      <c r="CZ120" s="954"/>
      <c r="DA120" s="954"/>
      <c r="DB120" s="954"/>
      <c r="DC120" s="954"/>
      <c r="DD120" s="954"/>
      <c r="DE120" s="954"/>
      <c r="DF120" s="955"/>
      <c r="DG120" s="942">
        <v>1571820</v>
      </c>
      <c r="DH120" s="923"/>
      <c r="DI120" s="923"/>
      <c r="DJ120" s="923"/>
      <c r="DK120" s="923"/>
      <c r="DL120" s="923">
        <v>1502566</v>
      </c>
      <c r="DM120" s="923"/>
      <c r="DN120" s="923"/>
      <c r="DO120" s="923"/>
      <c r="DP120" s="923"/>
      <c r="DQ120" s="923">
        <v>1282303</v>
      </c>
      <c r="DR120" s="923"/>
      <c r="DS120" s="923"/>
      <c r="DT120" s="923"/>
      <c r="DU120" s="923"/>
      <c r="DV120" s="924">
        <v>66.900000000000006</v>
      </c>
      <c r="DW120" s="924"/>
      <c r="DX120" s="924"/>
      <c r="DY120" s="924"/>
      <c r="DZ120" s="925"/>
    </row>
    <row r="121" spans="1:130" s="246" customFormat="1" ht="26.25" customHeight="1" x14ac:dyDescent="0.15">
      <c r="A121" s="898"/>
      <c r="B121" s="899"/>
      <c r="C121" s="944" t="s">
        <v>475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447</v>
      </c>
      <c r="AB121" s="858"/>
      <c r="AC121" s="858"/>
      <c r="AD121" s="858"/>
      <c r="AE121" s="859"/>
      <c r="AF121" s="860" t="s">
        <v>130</v>
      </c>
      <c r="AG121" s="858"/>
      <c r="AH121" s="858"/>
      <c r="AI121" s="858"/>
      <c r="AJ121" s="859"/>
      <c r="AK121" s="860" t="s">
        <v>435</v>
      </c>
      <c r="AL121" s="858"/>
      <c r="AM121" s="858"/>
      <c r="AN121" s="858"/>
      <c r="AO121" s="859"/>
      <c r="AP121" s="905" t="s">
        <v>130</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t="s">
        <v>439</v>
      </c>
      <c r="BR121" s="895"/>
      <c r="BS121" s="895"/>
      <c r="BT121" s="895"/>
      <c r="BU121" s="895"/>
      <c r="BV121" s="895" t="s">
        <v>477</v>
      </c>
      <c r="BW121" s="895"/>
      <c r="BX121" s="895"/>
      <c r="BY121" s="895"/>
      <c r="BZ121" s="895"/>
      <c r="CA121" s="895" t="s">
        <v>477</v>
      </c>
      <c r="CB121" s="895"/>
      <c r="CC121" s="895"/>
      <c r="CD121" s="895"/>
      <c r="CE121" s="895"/>
      <c r="CF121" s="956" t="s">
        <v>435</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t="s">
        <v>448</v>
      </c>
      <c r="DH121" s="895"/>
      <c r="DI121" s="895"/>
      <c r="DJ121" s="895"/>
      <c r="DK121" s="895"/>
      <c r="DL121" s="895">
        <v>940045</v>
      </c>
      <c r="DM121" s="895"/>
      <c r="DN121" s="895"/>
      <c r="DO121" s="895"/>
      <c r="DP121" s="895"/>
      <c r="DQ121" s="895">
        <v>822755</v>
      </c>
      <c r="DR121" s="895"/>
      <c r="DS121" s="895"/>
      <c r="DT121" s="895"/>
      <c r="DU121" s="895"/>
      <c r="DV121" s="872">
        <v>43</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435</v>
      </c>
      <c r="AB122" s="858"/>
      <c r="AC122" s="858"/>
      <c r="AD122" s="858"/>
      <c r="AE122" s="859"/>
      <c r="AF122" s="860" t="s">
        <v>130</v>
      </c>
      <c r="AG122" s="858"/>
      <c r="AH122" s="858"/>
      <c r="AI122" s="858"/>
      <c r="AJ122" s="859"/>
      <c r="AK122" s="860" t="s">
        <v>439</v>
      </c>
      <c r="AL122" s="858"/>
      <c r="AM122" s="858"/>
      <c r="AN122" s="858"/>
      <c r="AO122" s="859"/>
      <c r="AP122" s="905" t="s">
        <v>439</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3881064</v>
      </c>
      <c r="BR122" s="926"/>
      <c r="BS122" s="926"/>
      <c r="BT122" s="926"/>
      <c r="BU122" s="926"/>
      <c r="BV122" s="926">
        <v>3683558</v>
      </c>
      <c r="BW122" s="926"/>
      <c r="BX122" s="926"/>
      <c r="BY122" s="926"/>
      <c r="BZ122" s="926"/>
      <c r="CA122" s="926">
        <v>3500127</v>
      </c>
      <c r="CB122" s="926"/>
      <c r="CC122" s="926"/>
      <c r="CD122" s="926"/>
      <c r="CE122" s="926"/>
      <c r="CF122" s="927">
        <v>182.7</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t="s">
        <v>448</v>
      </c>
      <c r="DH122" s="895"/>
      <c r="DI122" s="895"/>
      <c r="DJ122" s="895"/>
      <c r="DK122" s="895"/>
      <c r="DL122" s="895" t="s">
        <v>442</v>
      </c>
      <c r="DM122" s="895"/>
      <c r="DN122" s="895"/>
      <c r="DO122" s="895"/>
      <c r="DP122" s="895"/>
      <c r="DQ122" s="895" t="s">
        <v>130</v>
      </c>
      <c r="DR122" s="895"/>
      <c r="DS122" s="895"/>
      <c r="DT122" s="895"/>
      <c r="DU122" s="895"/>
      <c r="DV122" s="872" t="s">
        <v>438</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1426</v>
      </c>
      <c r="AB123" s="858"/>
      <c r="AC123" s="858"/>
      <c r="AD123" s="858"/>
      <c r="AE123" s="859"/>
      <c r="AF123" s="860">
        <v>1426</v>
      </c>
      <c r="AG123" s="858"/>
      <c r="AH123" s="858"/>
      <c r="AI123" s="858"/>
      <c r="AJ123" s="859"/>
      <c r="AK123" s="860">
        <v>1426</v>
      </c>
      <c r="AL123" s="858"/>
      <c r="AM123" s="858"/>
      <c r="AN123" s="858"/>
      <c r="AO123" s="859"/>
      <c r="AP123" s="905">
        <v>0.1</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481</v>
      </c>
      <c r="BP123" s="959"/>
      <c r="BQ123" s="913">
        <v>6719677</v>
      </c>
      <c r="BR123" s="914"/>
      <c r="BS123" s="914"/>
      <c r="BT123" s="914"/>
      <c r="BU123" s="914"/>
      <c r="BV123" s="914">
        <v>6441790</v>
      </c>
      <c r="BW123" s="914"/>
      <c r="BX123" s="914"/>
      <c r="BY123" s="914"/>
      <c r="BZ123" s="914"/>
      <c r="CA123" s="914">
        <v>6014030</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t="s">
        <v>438</v>
      </c>
      <c r="DH123" s="858"/>
      <c r="DI123" s="858"/>
      <c r="DJ123" s="858"/>
      <c r="DK123" s="859"/>
      <c r="DL123" s="860" t="s">
        <v>442</v>
      </c>
      <c r="DM123" s="858"/>
      <c r="DN123" s="858"/>
      <c r="DO123" s="858"/>
      <c r="DP123" s="859"/>
      <c r="DQ123" s="860" t="s">
        <v>130</v>
      </c>
      <c r="DR123" s="858"/>
      <c r="DS123" s="858"/>
      <c r="DT123" s="858"/>
      <c r="DU123" s="859"/>
      <c r="DV123" s="905" t="s">
        <v>435</v>
      </c>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477</v>
      </c>
      <c r="AB124" s="858"/>
      <c r="AC124" s="858"/>
      <c r="AD124" s="858"/>
      <c r="AE124" s="859"/>
      <c r="AF124" s="860" t="s">
        <v>130</v>
      </c>
      <c r="AG124" s="858"/>
      <c r="AH124" s="858"/>
      <c r="AI124" s="858"/>
      <c r="AJ124" s="859"/>
      <c r="AK124" s="860" t="s">
        <v>438</v>
      </c>
      <c r="AL124" s="858"/>
      <c r="AM124" s="858"/>
      <c r="AN124" s="858"/>
      <c r="AO124" s="859"/>
      <c r="AP124" s="905" t="s">
        <v>130</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130</v>
      </c>
      <c r="BR124" s="912"/>
      <c r="BS124" s="912"/>
      <c r="BT124" s="912"/>
      <c r="BU124" s="912"/>
      <c r="BV124" s="912" t="s">
        <v>438</v>
      </c>
      <c r="BW124" s="912"/>
      <c r="BX124" s="912"/>
      <c r="BY124" s="912"/>
      <c r="BZ124" s="912"/>
      <c r="CA124" s="912" t="s">
        <v>130</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v>1066825</v>
      </c>
      <c r="DH124" s="841"/>
      <c r="DI124" s="841"/>
      <c r="DJ124" s="841"/>
      <c r="DK124" s="842"/>
      <c r="DL124" s="843" t="s">
        <v>435</v>
      </c>
      <c r="DM124" s="841"/>
      <c r="DN124" s="841"/>
      <c r="DO124" s="841"/>
      <c r="DP124" s="842"/>
      <c r="DQ124" s="843" t="s">
        <v>438</v>
      </c>
      <c r="DR124" s="841"/>
      <c r="DS124" s="841"/>
      <c r="DT124" s="841"/>
      <c r="DU124" s="842"/>
      <c r="DV124" s="929" t="s">
        <v>130</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438</v>
      </c>
      <c r="AB125" s="858"/>
      <c r="AC125" s="858"/>
      <c r="AD125" s="858"/>
      <c r="AE125" s="859"/>
      <c r="AF125" s="860" t="s">
        <v>448</v>
      </c>
      <c r="AG125" s="858"/>
      <c r="AH125" s="858"/>
      <c r="AI125" s="858"/>
      <c r="AJ125" s="859"/>
      <c r="AK125" s="860" t="s">
        <v>435</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130</v>
      </c>
      <c r="DM125" s="923"/>
      <c r="DN125" s="923"/>
      <c r="DO125" s="923"/>
      <c r="DP125" s="923"/>
      <c r="DQ125" s="923" t="s">
        <v>448</v>
      </c>
      <c r="DR125" s="923"/>
      <c r="DS125" s="923"/>
      <c r="DT125" s="923"/>
      <c r="DU125" s="923"/>
      <c r="DV125" s="924" t="s">
        <v>435</v>
      </c>
      <c r="DW125" s="924"/>
      <c r="DX125" s="924"/>
      <c r="DY125" s="924"/>
      <c r="DZ125" s="925"/>
    </row>
    <row r="126" spans="1:130" s="246" customFormat="1" ht="26.25" customHeight="1" thickBot="1" x14ac:dyDescent="0.2">
      <c r="A126" s="898"/>
      <c r="B126" s="89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447</v>
      </c>
      <c r="AB126" s="858"/>
      <c r="AC126" s="858"/>
      <c r="AD126" s="858"/>
      <c r="AE126" s="859"/>
      <c r="AF126" s="860" t="s">
        <v>130</v>
      </c>
      <c r="AG126" s="858"/>
      <c r="AH126" s="858"/>
      <c r="AI126" s="858"/>
      <c r="AJ126" s="859"/>
      <c r="AK126" s="860" t="s">
        <v>130</v>
      </c>
      <c r="AL126" s="858"/>
      <c r="AM126" s="858"/>
      <c r="AN126" s="858"/>
      <c r="AO126" s="859"/>
      <c r="AP126" s="905" t="s">
        <v>448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438</v>
      </c>
      <c r="DM126" s="895"/>
      <c r="DN126" s="895"/>
      <c r="DO126" s="895"/>
      <c r="DP126" s="895"/>
      <c r="DQ126" s="895" t="s">
        <v>130</v>
      </c>
      <c r="DR126" s="895"/>
      <c r="DS126" s="895"/>
      <c r="DT126" s="895"/>
      <c r="DU126" s="895"/>
      <c r="DV126" s="872" t="s">
        <v>438</v>
      </c>
      <c r="DW126" s="872"/>
      <c r="DX126" s="872"/>
      <c r="DY126" s="872"/>
      <c r="DZ126" s="873"/>
    </row>
    <row r="127" spans="1:130" s="246" customFormat="1" ht="26.25" customHeight="1" x14ac:dyDescent="0.15">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130</v>
      </c>
      <c r="AB127" s="858"/>
      <c r="AC127" s="858"/>
      <c r="AD127" s="858"/>
      <c r="AE127" s="859"/>
      <c r="AF127" s="860" t="s">
        <v>130</v>
      </c>
      <c r="AG127" s="858"/>
      <c r="AH127" s="858"/>
      <c r="AI127" s="858"/>
      <c r="AJ127" s="859"/>
      <c r="AK127" s="860" t="s">
        <v>130</v>
      </c>
      <c r="AL127" s="858"/>
      <c r="AM127" s="858"/>
      <c r="AN127" s="858"/>
      <c r="AO127" s="859"/>
      <c r="AP127" s="905" t="s">
        <v>130</v>
      </c>
      <c r="AQ127" s="906"/>
      <c r="AR127" s="906"/>
      <c r="AS127" s="906"/>
      <c r="AT127" s="907"/>
      <c r="AU127" s="282"/>
      <c r="AV127" s="282"/>
      <c r="AW127" s="282"/>
      <c r="AX127" s="922" t="s">
        <v>489</v>
      </c>
      <c r="AY127" s="890"/>
      <c r="AZ127" s="890"/>
      <c r="BA127" s="890"/>
      <c r="BB127" s="890"/>
      <c r="BC127" s="890"/>
      <c r="BD127" s="890"/>
      <c r="BE127" s="891"/>
      <c r="BF127" s="889" t="s">
        <v>490</v>
      </c>
      <c r="BG127" s="890"/>
      <c r="BH127" s="890"/>
      <c r="BI127" s="890"/>
      <c r="BJ127" s="890"/>
      <c r="BK127" s="890"/>
      <c r="BL127" s="891"/>
      <c r="BM127" s="889" t="s">
        <v>491</v>
      </c>
      <c r="BN127" s="890"/>
      <c r="BO127" s="890"/>
      <c r="BP127" s="890"/>
      <c r="BQ127" s="890"/>
      <c r="BR127" s="890"/>
      <c r="BS127" s="891"/>
      <c r="BT127" s="889" t="s">
        <v>492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493</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468</v>
      </c>
      <c r="DM127" s="895"/>
      <c r="DN127" s="895"/>
      <c r="DO127" s="895"/>
      <c r="DP127" s="895"/>
      <c r="DQ127" s="895" t="s">
        <v>130</v>
      </c>
      <c r="DR127" s="895"/>
      <c r="DS127" s="895"/>
      <c r="DT127" s="895"/>
      <c r="DU127" s="895"/>
      <c r="DV127" s="872" t="s">
        <v>448</v>
      </c>
      <c r="DW127" s="872"/>
      <c r="DX127" s="872"/>
      <c r="DY127" s="872"/>
      <c r="DZ127" s="873"/>
    </row>
    <row r="128" spans="1:130" s="246" customFormat="1" ht="26.25" customHeight="1" thickBot="1" x14ac:dyDescent="0.2">
      <c r="A128" s="874" t="s">
        <v>494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495</v>
      </c>
      <c r="X128" s="876"/>
      <c r="Y128" s="876"/>
      <c r="Z128" s="877"/>
      <c r="AA128" s="878" t="s">
        <v>447</v>
      </c>
      <c r="AB128" s="879"/>
      <c r="AC128" s="879"/>
      <c r="AD128" s="879"/>
      <c r="AE128" s="880"/>
      <c r="AF128" s="881" t="s">
        <v>130</v>
      </c>
      <c r="AG128" s="879"/>
      <c r="AH128" s="879"/>
      <c r="AI128" s="879"/>
      <c r="AJ128" s="880"/>
      <c r="AK128" s="881" t="s">
        <v>438</v>
      </c>
      <c r="AL128" s="879"/>
      <c r="AM128" s="879"/>
      <c r="AN128" s="879"/>
      <c r="AO128" s="880"/>
      <c r="AP128" s="882"/>
      <c r="AQ128" s="883"/>
      <c r="AR128" s="883"/>
      <c r="AS128" s="883"/>
      <c r="AT128" s="884"/>
      <c r="AU128" s="282"/>
      <c r="AV128" s="282"/>
      <c r="AW128" s="282"/>
      <c r="AX128" s="885" t="s">
        <v>496</v>
      </c>
      <c r="AY128" s="886"/>
      <c r="AZ128" s="886"/>
      <c r="BA128" s="886"/>
      <c r="BB128" s="886"/>
      <c r="BC128" s="886"/>
      <c r="BD128" s="886"/>
      <c r="BE128" s="887"/>
      <c r="BF128" s="864" t="s">
        <v>435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t="s">
        <v>468</v>
      </c>
      <c r="DH128" s="869"/>
      <c r="DI128" s="869"/>
      <c r="DJ128" s="869"/>
      <c r="DK128" s="869"/>
      <c r="DL128" s="869" t="s">
        <v>447</v>
      </c>
      <c r="DM128" s="869"/>
      <c r="DN128" s="869"/>
      <c r="DO128" s="869"/>
      <c r="DP128" s="869"/>
      <c r="DQ128" s="869" t="s">
        <v>447</v>
      </c>
      <c r="DR128" s="869"/>
      <c r="DS128" s="869"/>
      <c r="DT128" s="869"/>
      <c r="DU128" s="869"/>
      <c r="DV128" s="870" t="s">
        <v>447</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2320645</v>
      </c>
      <c r="AB129" s="858"/>
      <c r="AC129" s="858"/>
      <c r="AD129" s="858"/>
      <c r="AE129" s="859"/>
      <c r="AF129" s="860">
        <v>2294567</v>
      </c>
      <c r="AG129" s="858"/>
      <c r="AH129" s="858"/>
      <c r="AI129" s="858"/>
      <c r="AJ129" s="859"/>
      <c r="AK129" s="860">
        <v>2306429</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468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400048</v>
      </c>
      <c r="AB130" s="858"/>
      <c r="AC130" s="858"/>
      <c r="AD130" s="858"/>
      <c r="AE130" s="859"/>
      <c r="AF130" s="860">
        <v>392845</v>
      </c>
      <c r="AG130" s="858"/>
      <c r="AH130" s="858"/>
      <c r="AI130" s="858"/>
      <c r="AJ130" s="859"/>
      <c r="AK130" s="860">
        <v>391089</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0.3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1920597</v>
      </c>
      <c r="AB131" s="841"/>
      <c r="AC131" s="841"/>
      <c r="AD131" s="841"/>
      <c r="AE131" s="842"/>
      <c r="AF131" s="843">
        <v>1901722</v>
      </c>
      <c r="AG131" s="841"/>
      <c r="AH131" s="841"/>
      <c r="AI131" s="841"/>
      <c r="AJ131" s="842"/>
      <c r="AK131" s="843">
        <v>1915340</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t="s">
        <v>435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1.4207561500000001</v>
      </c>
      <c r="AB132" s="821"/>
      <c r="AC132" s="821"/>
      <c r="AD132" s="821"/>
      <c r="AE132" s="822"/>
      <c r="AF132" s="823">
        <v>-2.9867667000000001E-2</v>
      </c>
      <c r="AG132" s="821"/>
      <c r="AH132" s="821"/>
      <c r="AI132" s="821"/>
      <c r="AJ132" s="822"/>
      <c r="AK132" s="823">
        <v>-0.23332671999999999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1</v>
      </c>
      <c r="AB133" s="800"/>
      <c r="AC133" s="800"/>
      <c r="AD133" s="800"/>
      <c r="AE133" s="801"/>
      <c r="AF133" s="799">
        <v>0.6</v>
      </c>
      <c r="AG133" s="800"/>
      <c r="AH133" s="800"/>
      <c r="AI133" s="800"/>
      <c r="AJ133" s="801"/>
      <c r="AK133" s="799">
        <v>0.3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gYKbB9tNvVHm5/uwGcjnrmTUEHWMPHma7D3s/4eeLXSGeIcHqKy2HoKt07oEbiFjY1AkqKX1duc4GjIt+IVCQ==" saltValue="dNcaH8bQyf9luKHlfWSo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hcBy1ubwdKwUuK6v5SdTzZE2VxsrAh7930hZuSvSS/AgIFnd3+Hg8qg/mU4kA0/Qxqk241p8+gy1zF2Ypxrkg==" saltValue="HOYz7qdkFEQBrADuii3b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lgyOxMg50ZQdzfuj8nFH4i5UUJOfqxYyxT4j/YBCfeWZ/66ZYlWcnPaIVLMX2xJDAInkCe/JCKqxiAAKx5e5g==" saltValue="XrdmgsySUGpplXrmzlhB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684977</v>
      </c>
      <c r="AP9" s="312">
        <v>93207</v>
      </c>
      <c r="AQ9" s="313">
        <v>107683</v>
      </c>
      <c r="AR9" s="314">
        <v>-13.4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104554</v>
      </c>
      <c r="AP10" s="315">
        <v>14227</v>
      </c>
      <c r="AQ10" s="316">
        <v>13084</v>
      </c>
      <c r="AR10" s="317">
        <v>8.6999999999999993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25756</v>
      </c>
      <c r="AP11" s="315">
        <v>3505</v>
      </c>
      <c r="AQ11" s="316">
        <v>13980</v>
      </c>
      <c r="AR11" s="317">
        <v>-74.900000000000006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v>19426</v>
      </c>
      <c r="AP12" s="315">
        <v>2643</v>
      </c>
      <c r="AQ12" s="316">
        <v>1895</v>
      </c>
      <c r="AR12" s="317">
        <v>39.5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521</v>
      </c>
      <c r="AP13" s="315" t="s">
        <v>521</v>
      </c>
      <c r="AQ13" s="316" t="s">
        <v>521</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v>59921</v>
      </c>
      <c r="AP14" s="315">
        <v>8154</v>
      </c>
      <c r="AQ14" s="316">
        <v>5185</v>
      </c>
      <c r="AR14" s="317">
        <v>57.3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301</v>
      </c>
      <c r="AP15" s="315">
        <v>41</v>
      </c>
      <c r="AQ15" s="316">
        <v>2748</v>
      </c>
      <c r="AR15" s="317">
        <v>-98.5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-41857</v>
      </c>
      <c r="AP16" s="315">
        <v>-5696</v>
      </c>
      <c r="AQ16" s="316">
        <v>-9965</v>
      </c>
      <c r="AR16" s="317">
        <v>-42.8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853078</v>
      </c>
      <c r="AP17" s="315">
        <v>116081</v>
      </c>
      <c r="AQ17" s="316">
        <v>134610</v>
      </c>
      <c r="AR17" s="317">
        <v>-13.8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11.7</v>
      </c>
      <c r="AP21" s="328">
        <v>12.5</v>
      </c>
      <c r="AQ21" s="329">
        <v>-0.8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96.4</v>
      </c>
      <c r="AP22" s="333">
        <v>95.7</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209404</v>
      </c>
      <c r="AP32" s="342">
        <v>28494</v>
      </c>
      <c r="AQ32" s="343">
        <v>66752</v>
      </c>
      <c r="AR32" s="344">
        <v>-57.3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t="s">
        <v>521</v>
      </c>
      <c r="AP34" s="342" t="s">
        <v>521</v>
      </c>
      <c r="AQ34" s="343" t="s">
        <v>521</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173360</v>
      </c>
      <c r="AP35" s="342">
        <v>23590</v>
      </c>
      <c r="AQ35" s="343">
        <v>23231</v>
      </c>
      <c r="AR35" s="344">
        <v>1.5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v>2274</v>
      </c>
      <c r="AP36" s="342">
        <v>309</v>
      </c>
      <c r="AQ36" s="343">
        <v>3463</v>
      </c>
      <c r="AR36" s="344">
        <v>-91.1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v>1426</v>
      </c>
      <c r="AP37" s="342">
        <v>194</v>
      </c>
      <c r="AQ37" s="343">
        <v>751</v>
      </c>
      <c r="AR37" s="344">
        <v>-74.2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v>156</v>
      </c>
      <c r="AP38" s="345">
        <v>21</v>
      </c>
      <c r="AQ38" s="346">
        <v>11</v>
      </c>
      <c r="AR38" s="334">
        <v>90.9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t="s">
        <v>521</v>
      </c>
      <c r="AP39" s="342" t="s">
        <v>521</v>
      </c>
      <c r="AQ39" s="343">
        <v>-2100</v>
      </c>
      <c r="AR39" s="344" t="s">
        <v>521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-391089</v>
      </c>
      <c r="AP40" s="342">
        <v>-53217</v>
      </c>
      <c r="AQ40" s="343">
        <v>-67233</v>
      </c>
      <c r="AR40" s="344">
        <v>-20.8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-4469</v>
      </c>
      <c r="AP41" s="342">
        <v>-608</v>
      </c>
      <c r="AQ41" s="343">
        <v>24874</v>
      </c>
      <c r="AR41" s="344">
        <v>-102.4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257364</v>
      </c>
      <c r="AN51" s="364">
        <v>34982</v>
      </c>
      <c r="AO51" s="365">
        <v>-59.3</v>
      </c>
      <c r="AP51" s="366">
        <v>119685</v>
      </c>
      <c r="AQ51" s="367">
        <v>0</v>
      </c>
      <c r="AR51" s="368">
        <v>-59.3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212036</v>
      </c>
      <c r="AN52" s="372">
        <v>28821</v>
      </c>
      <c r="AO52" s="373">
        <v>-55.2</v>
      </c>
      <c r="AP52" s="374">
        <v>68464</v>
      </c>
      <c r="AQ52" s="375">
        <v>18.399999999999999</v>
      </c>
      <c r="AR52" s="376">
        <v>-73.599999999999994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376261</v>
      </c>
      <c r="AN53" s="364">
        <v>50977</v>
      </c>
      <c r="AO53" s="365">
        <v>45.7</v>
      </c>
      <c r="AP53" s="366">
        <v>128611</v>
      </c>
      <c r="AQ53" s="367">
        <v>7.5</v>
      </c>
      <c r="AR53" s="368">
        <v>38.200000000000003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313735</v>
      </c>
      <c r="AN54" s="372">
        <v>42506</v>
      </c>
      <c r="AO54" s="373">
        <v>47.5</v>
      </c>
      <c r="AP54" s="374">
        <v>61552</v>
      </c>
      <c r="AQ54" s="375">
        <v>-10.1</v>
      </c>
      <c r="AR54" s="376">
        <v>57.6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713120</v>
      </c>
      <c r="AN55" s="364">
        <v>96511</v>
      </c>
      <c r="AO55" s="365">
        <v>89.3</v>
      </c>
      <c r="AP55" s="366">
        <v>138651</v>
      </c>
      <c r="AQ55" s="367">
        <v>7.8</v>
      </c>
      <c r="AR55" s="368">
        <v>81.5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602577</v>
      </c>
      <c r="AN56" s="372">
        <v>81551</v>
      </c>
      <c r="AO56" s="373">
        <v>91.9</v>
      </c>
      <c r="AP56" s="374">
        <v>71211</v>
      </c>
      <c r="AQ56" s="375">
        <v>15.7</v>
      </c>
      <c r="AR56" s="376">
        <v>76.2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183009</v>
      </c>
      <c r="AN57" s="364">
        <v>24842</v>
      </c>
      <c r="AO57" s="365">
        <v>-74.3</v>
      </c>
      <c r="AP57" s="366">
        <v>122882</v>
      </c>
      <c r="AQ57" s="367">
        <v>-11.4</v>
      </c>
      <c r="AR57" s="368">
        <v>-62.9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145735</v>
      </c>
      <c r="AN58" s="372">
        <v>19782</v>
      </c>
      <c r="AO58" s="373">
        <v>-75.7</v>
      </c>
      <c r="AP58" s="374">
        <v>65785</v>
      </c>
      <c r="AQ58" s="375">
        <v>-7.6</v>
      </c>
      <c r="AR58" s="376">
        <v>-68.099999999999994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334212</v>
      </c>
      <c r="AN59" s="364">
        <v>45477</v>
      </c>
      <c r="AO59" s="365">
        <v>83.1</v>
      </c>
      <c r="AP59" s="366">
        <v>114790</v>
      </c>
      <c r="AQ59" s="367">
        <v>-6.6</v>
      </c>
      <c r="AR59" s="368">
        <v>89.7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268523</v>
      </c>
      <c r="AN60" s="372">
        <v>36539</v>
      </c>
      <c r="AO60" s="373">
        <v>84.7</v>
      </c>
      <c r="AP60" s="374">
        <v>55601</v>
      </c>
      <c r="AQ60" s="375">
        <v>-15.5</v>
      </c>
      <c r="AR60" s="376">
        <v>100.2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372793</v>
      </c>
      <c r="AN61" s="379">
        <v>50558</v>
      </c>
      <c r="AO61" s="380">
        <v>16.899999999999999</v>
      </c>
      <c r="AP61" s="381">
        <v>124924</v>
      </c>
      <c r="AQ61" s="382">
        <v>-0.5</v>
      </c>
      <c r="AR61" s="368">
        <v>17.399999999999999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308521</v>
      </c>
      <c r="AN62" s="372">
        <v>41840</v>
      </c>
      <c r="AO62" s="373">
        <v>18.600000000000001</v>
      </c>
      <c r="AP62" s="374">
        <v>64523</v>
      </c>
      <c r="AQ62" s="375">
        <v>0.2</v>
      </c>
      <c r="AR62" s="376">
        <v>18.399999999999999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xmNPTMwLmlRKd1eA0csSssjJ3Db86J7BHZbm2t1OIBEazLu0pyMH8mFsD+NcoVRG6ZQT6B1PyU4wJ+jDbCGzA==" saltValue="aWTxFVg8y/Nap1Df4ga/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cGbwtBh9c5yl5PznLoy/gAqFZHrNPKuj2Tw4gisGn8VBWHsWvlB+7Nu4FlwsvxqknDWVYuX1BDbQ4IZ0ZWl9Q==" saltValue="2PZtX3aK3RzxtNxpCK+c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9bwnNT332BMoV0nXpaC4iqfmBcuR+i999GcPvsFVRlXl22zrKpsCyXeo8lRibgeIAUf6S1m3gUbqXt+86r8g==" saltValue="wiEQZzIZXM7zcyfQ8uZ1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58.71</v>
      </c>
      <c r="G47" s="12">
        <v>55.82</v>
      </c>
      <c r="H47" s="12">
        <v>61.04</v>
      </c>
      <c r="I47" s="12">
        <v>60.21</v>
      </c>
      <c r="J47" s="13">
        <v>62.8</v>
      </c>
    </row>
    <row r="48" spans="2:10" ht="57.75" customHeight="1" x14ac:dyDescent="0.15">
      <c r="B48" s="14"/>
      <c r="C48" s="1234" t="s">
        <v>4</v>
      </c>
      <c r="D48" s="1234"/>
      <c r="E48" s="1235"/>
      <c r="F48" s="15">
        <v>3.88</v>
      </c>
      <c r="G48" s="16">
        <v>7.11</v>
      </c>
      <c r="H48" s="16">
        <v>1.94</v>
      </c>
      <c r="I48" s="16">
        <v>5.64</v>
      </c>
      <c r="J48" s="17">
        <v>5.82</v>
      </c>
    </row>
    <row r="49" spans="2:10" ht="57.75" customHeight="1" thickBot="1" x14ac:dyDescent="0.2">
      <c r="B49" s="18"/>
      <c r="C49" s="1236" t="s">
        <v>5</v>
      </c>
      <c r="D49" s="1236"/>
      <c r="E49" s="1237"/>
      <c r="F49" s="19">
        <v>8.7799999999999994</v>
      </c>
      <c r="G49" s="20">
        <v>1.07</v>
      </c>
      <c r="H49" s="20">
        <v>5.29</v>
      </c>
      <c r="I49" s="20">
        <v>2.15</v>
      </c>
      <c r="J49" s="21">
        <v>13.38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wwgenxOFjX4g9WR/LCcBzHXpEeGyFTWSquy436HAFTOwDRlO5zuPQfBsAFNPp0MZevwO1EO2jAvXWb/tbLcrQ==" saltValue="v3WdYOqOCu+otI1aSbF9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2020-09-29T05:04:22Z</cp:lastPrinted>
  <dcterms:created xsi:type="dcterms:W3CDTF">2020-02-10T04:35:00Z</dcterms:created>
  <dcterms:modified xsi:type="dcterms:W3CDTF">2020-09-29T05:49:24Z</dcterms:modified>
  <cp:category/>
</cp:coreProperties>
</file>