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ibun1\部門フォルダ\00 総務企画課\05財政係\005 財政情報の開示\財政比較分析\R2\"/>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<sst xmlns="http://schemas.openxmlformats.org/spreadsheetml/2006/main" count="1141" uniqueCount="625">
  <si>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</si>
  <si>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</si>
  <si>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</si>
  <si>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</si>
  <si>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</si>
  <si>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</si>
  <si>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</si>
  <si>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</si>
  <si>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</si>
  <si>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</si>
  <si>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</si>
  <si>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</si>
  <si>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</si>
  <si>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</si>
  <si>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</si>
  <si>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</si>
  <si>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</si>
  <si>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</si>
  <si>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</si>
  <si>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</si>
  <si>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</si>
  <si>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</si>
  <si>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</si>
  <si>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</si>
  <si>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</si>
  <si>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</si>
  <si>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</si>
  <si>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</si>
  <si>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</si>
  <si>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</si>
  <si>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</si>
  <si>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</si>
  <si>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</si>
  <si>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</si>
  <si>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</si>
  <si>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</si>
  <si>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</si>
  <si>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</si>
  <si>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</si>
  <si>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</si>
  <si>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</si>
  <si>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</si>
  <si>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</si>
  <si>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</si>
  <si>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</si>
  <si>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</si>
  <si>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</si>
  <si>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</si>
  <si>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</si>
  <si>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</si>
  <si>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</si>
  <si>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</si>
  <si>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</si>
  <si>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</si>
  <si>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</si>
  <si>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</si>
  <si>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</si>
  <si>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</si>
  <si>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</si>
  <si>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</si>
  <si>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</si>
  <si>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</si>
  <si>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</si>
  <si>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</si>
  <si>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</si>
  <si>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</si>
  <si>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</si>
  <si>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</si>
  <si>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</si>
  <si>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</si>
  <si>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</si>
  <si>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</si>
  <si>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</si>
  <si>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</si>
  <si>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</si>
  <si>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</si>
  <si>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</si>
  <si>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</si>
  <si>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</si>
  <si>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</si>
  <si>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</si>
  <si>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</si>
  <si>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</si>
  <si>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</si>
  <si>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</si>
  <si>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</si>
  <si>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</si>
  <si>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</si>
  <si>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</si>
  <si>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</si>
  <si>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</si>
  <si>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</si>
  <si>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</si>
  <si>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</si>
  <si>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</si>
  <si>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</si>
  <si>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豊郷町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</si>
  <si>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</si>
  <si>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</si>
  <si>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</si>
  <si>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</si>
  <si>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</si>
  <si>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</si>
  <si>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</si>
  <si>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</si>
  <si>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</si>
  <si>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</si>
  <si>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</si>
  <si>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</si>
  <si>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</si>
  <si>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</si>
  <si>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</si>
  <si>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</si>
  <si>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</si>
  <si>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</si>
  <si>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</si>
  <si>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</si>
  <si>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</si>
  <si>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</si>
  <si>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</si>
  <si>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</si>
  <si>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</si>
  <si>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</si>
  <si>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</si>
  <si>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</si>
  <si>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</si>
  <si>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</si>
  <si>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</si>
  <si>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</si>
  <si>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</si>
  <si>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</si>
  <si>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</si>
  <si>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</si>
  <si>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</si>
  <si>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</si>
  <si>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</si>
  <si>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</si>
  <si>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</si>
  <si>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</si>
  <si>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</si>
  <si>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</si>
  <si>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</si>
  <si>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</si>
  <si>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</si>
  <si>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</si>
  <si>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</si>
  <si>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</si>
  <si>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</si>
  <si>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</si>
  <si>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</si>
  <si>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</si>
  <si>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</si>
  <si>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</si>
  <si>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</si>
  <si>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</si>
  <si>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</si>
  <si>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</si>
  <si>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</si>
  <si>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</si>
  <si>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</si>
  <si>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</si>
  <si>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</si>
  <si>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</si>
  <si>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</si>
  <si>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</si>
  <si>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</si>
  <si>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</si>
  <si>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</si>
  <si>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</si>
  <si>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</si>
  <si>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</si>
  <si>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</si>
  <si>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</si>
  <si>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</si>
  <si>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</si>
  <si>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</si>
  <si>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</si>
  <si>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</si>
  <si>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</si>
  <si>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</si>
  <si>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</si>
  <si>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</si>
  <si>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</si>
  <si>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</si>
  <si>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</si>
  <si>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</si>
  <si>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</si>
  <si>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</si>
  <si>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</si>
  <si>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</si>
  <si>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</si>
  <si>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</si>
  <si>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</si>
  <si>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</si>
  <si>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</si>
  <si>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</si>
  <si>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</si>
  <si>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</si>
  <si>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</si>
  <si>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</si>
  <si>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</si>
  <si>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</si>
  <si>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</si>
  <si>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</si>
  <si>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</si>
  <si>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</si>
  <si>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</si>
  <si>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</si>
  <si>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</si>
  <si>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</si>
  <si>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</si>
  <si>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</si>
  <si>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</si>
  <si>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</si>
  <si>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</si>
  <si>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滋賀県豊郷町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</si>
  <si>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</si>
  <si>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</si>
  <si>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</si>
  <si>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</si>
  <si>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</si>
  <si>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</si>
  <si>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</si>
  <si>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</si>
  <si>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</si>
  <si>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</si>
  <si>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</si>
  <si>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</si>
  <si>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</si>
  <si>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</si>
  <si>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</si>
  <si>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</si>
  <si>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</si>
  <si>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</si>
  <si>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</si>
  <si>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</si>
  <si>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</si>
  <si>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</si>
  <si>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</si>
  <si>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</si>
  <si>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</si>
  <si>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</si>
  <si>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</si>
  <si>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</si>
  <si>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</si>
  <si>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</si>
  <si>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</si>
  <si>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</si>
  <si>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</si>
  <si>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</si>
  <si>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</si>
  <si>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</si>
  <si>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</si>
  <si>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</si>
  <si>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</si>
  <si>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</si>
  <si>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</si>
  <si>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</si>
  <si>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</si>
  <si>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</si>
  <si>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</si>
  <si>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</si>
  <si>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</si>
  <si>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</si>
  <si>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</si>
  <si>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</si>
  <si>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</si>
  <si>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</si>
  <si>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</si>
  <si>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</si>
  <si>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</si>
  <si>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</si>
  <si>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</si>
  <si>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</si>
  <si>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</si>
  <si>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</si>
  <si>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</si>
  <si>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</si>
  <si>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</si>
  <si>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</si>
  <si>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</si>
  <si>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</si>
  <si>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</si>
  <si>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</si>
  <si>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</si>
  <si>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</si>
  <si>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</si>
  <si>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</si>
  <si>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</si>
  <si>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</si>
  <si>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</si>
  <si>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</si>
  <si>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</si>
  <si>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</si>
  <si>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</si>
  <si>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</si>
  <si>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</si>
  <si>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</si>
  <si>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</si>
  <si>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</si>
  <si>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</si>
  <si>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</si>
  <si>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</si>
  <si>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</si>
  <si>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</si>
  <si>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</si>
  <si>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</si>
  <si>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</si>
  <si>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</si>
  <si>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</si>
  <si>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</si>
  <si>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</si>
  <si>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</si>
  <si>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</si>
  <si>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</si>
  <si>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</si>
  <si>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</si>
  <si>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</si>
  <si>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</si>
  <si>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</si>
  <si>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</si>
  <si>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</si>
  <si>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</si>
  <si>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</si>
  <si>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</si>
  <si>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</si>
  <si>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</si>
  <si>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</si>
  <si>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</si>
  <si>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</si>
  <si>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</si>
  <si>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</si>
  <si>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</si>
  <si>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</si>
  <si>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</si>
  <si>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</si>
  <si>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</si>
  <si>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</si>
  <si>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</si>
  <si>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</si>
  <si>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</si>
  <si>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</si>
  <si>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</si>
  <si>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</si>
  <si>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</si>
  <si>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</si>
  <si>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</si>
  <si>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</si>
  <si>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</si>
  <si>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</si>
  <si>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</si>
  <si>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</si>
  <si>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</si>
  <si>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</si>
  <si>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</si>
  <si>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</si>
  <si>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</si>
  <si>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</si>
  <si>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</si>
  <si>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</si>
  <si>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</si>
  <si>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</si>
  <si>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</si>
  <si>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</si>
  <si>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</si>
  <si>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</si>
  <si>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</si>
  <si>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</si>
  <si>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</si>
  <si>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</si>
  <si>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</si>
  <si>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</si>
  <si>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滋賀県豊郷町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</si>
  <si>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</si>
  <si>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</si>
  <si>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</si>
  <si>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</si>
  <si>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</si>
  <si>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</si>
  <si>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</si>
  <si>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</si>
  <si>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</si>
  <si>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</si>
  <si>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</si>
  <si>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</si>
  <si>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</si>
  <si>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</si>
  <si>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</si>
  <si>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</si>
  <si>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</si>
  <si>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</si>
  <si>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</si>
  <si>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</si>
  <si>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</si>
  <si>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</si>
  <si>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</si>
  <si>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</si>
  <si>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</si>
  <si>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</si>
  <si>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</si>
  <si>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</si>
  <si>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</si>
  <si>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</si>
  <si>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</si>
  <si>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</si>
  <si>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</si>
  <si>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</si>
  <si>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</si>
  <si>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</si>
  <si>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水道事業特別会計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</si>
  <si>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</si>
  <si>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</si>
  <si>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</si>
  <si>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</si>
  <si>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</si>
  <si>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</si>
  <si>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</si>
  <si>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</si>
  <si>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</si>
  <si>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</si>
  <si>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</si>
  <si>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</si>
  <si>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</si>
  <si>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</si>
  <si>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</si>
  <si>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</si>
  <si>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</si>
  <si>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</si>
  <si>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</si>
  <si>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</si>
  <si>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</si>
  <si>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</si>
  <si>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</si>
  <si>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</si>
  <si>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</si>
  <si>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</si>
  <si>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</si>
  <si>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</si>
  <si>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</si>
  <si>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</si>
  <si>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</si>
  <si>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</si>
  <si>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</si>
  <si>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</si>
  <si>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</si>
  <si>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</si>
  <si>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</si>
  <si>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</si>
  <si>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</si>
  <si>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</si>
  <si>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</si>
  <si>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</si>
  <si>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</si>
  <si>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</si>
  <si>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</si>
  <si>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</si>
  <si>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</si>
  <si>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</si>
  <si>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</si>
  <si>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</si>
  <si>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</si>
  <si>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</si>
  <si>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</si>
  <si>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</si>
  <si>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</si>
  <si>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</si>
  <si>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</si>
  <si>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</si>
  <si>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</si>
  <si>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</si>
  <si>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</si>
  <si>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</si>
  <si>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</si>
  <si>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</si>
  <si>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</si>
  <si>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</si>
  <si>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</si>
  <si>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</si>
  <si>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</si>
  <si>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</si>
  <si>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</si>
  <si>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</si>
  <si>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</si>
  <si>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</si>
  <si>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</si>
  <si>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</si>
  <si>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</si>
  <si>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</si>
  <si>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</si>
  <si>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</si>
  <si>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</si>
  <si>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</si>
  <si>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</si>
  <si>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</si>
  <si>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</si>
  <si>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</si>
  <si>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</si>
  <si>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</si>
  <si>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</si>
  <si>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</si>
  <si>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</si>
  <si>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</si>
  <si>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</si>
  <si>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</si>
  <si>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</si>
  <si>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</si>
  <si>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</si>
  <si>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</si>
  <si>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</si>
  <si>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</si>
  <si>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</si>
  <si>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</si>
  <si>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</si>
  <si>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</si>
  <si>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</si>
  <si>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</si>
  <si>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</si>
  <si>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</si>
  <si>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</si>
  <si>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</si>
  <si>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</si>
  <si>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</si>
  <si>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</si>
  <si>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</si>
  <si>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</si>
  <si>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</si>
  <si>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</si>
  <si>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</si>
  <si>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</si>
  <si>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</si>
  <si>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</si>
  <si>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</si>
  <si>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</si>
  <si>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</si>
  <si>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</si>
  <si>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</si>
  <si>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</si>
  <si>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</si>
  <si>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</si>
  <si>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</si>
  <si>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</si>
  <si>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</si>
  <si>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</si>
  <si>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</si>
  <si>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</si>
  <si>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</si>
  <si>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</si>
  <si>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</si>
  <si>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</si>
  <si>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</si>
  <si>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</si>
  <si>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</si>
  <si>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</si>
  <si>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</si>
  <si>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</si>
  <si>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</si>
  <si>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</si>
  <si>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</si>
  <si>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</si>
  <si>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</si>
  <si>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</si>
  <si>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</si>
  <si>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</si>
  <si>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</si>
  <si>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</si>
  <si>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</si>
  <si>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</si>
  <si>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19.79</t>
  </si>
  <si>
    <t>水道事業特別会計</t>
  </si>
  <si>
    <t>一般会計</t>
  </si>
  <si>
    <t>介護保険事業特別会計</t>
  </si>
  <si>
    <t>下水道事業特別会計</t>
  </si>
  <si>
    <t>国民健康保険事業特別会計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</si>
  <si>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</si>
  <si>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</si>
  <si>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</si>
  <si>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</si>
  <si>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</si>
  <si>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</si>
  <si>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</si>
  <si>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</si>
  <si>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</si>
  <si>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</si>
  <si>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</si>
  <si>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</si>
  <si>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</si>
  <si>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</si>
  <si>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t>
    <phoneticPr fontId="2"/>
  </si>
  <si>
    <t>-</t>
    <phoneticPr fontId="2"/>
  </si>
  <si>
    <t>-</t>
    <phoneticPr fontId="2"/>
  </si>
  <si>
    <t>ふるさと応援寄附基金</t>
    <phoneticPr fontId="5"/>
  </si>
  <si>
    <t>防災減災基金</t>
    <phoneticPr fontId="2"/>
  </si>
  <si>
    <t>保健福祉基金</t>
    <phoneticPr fontId="5"/>
  </si>
  <si>
    <t>公共施設等総合管理基金</t>
    <phoneticPr fontId="5"/>
  </si>
  <si>
    <t>自治区画再編整備基金</t>
    <phoneticPr fontId="5"/>
  </si>
  <si>
    <t>-</t>
    <phoneticPr fontId="2"/>
  </si>
  <si>
    <t>滋賀県市町村職員退職手当組合</t>
    <phoneticPr fontId="2"/>
  </si>
  <si>
    <t>彦根市犬上郡営林組合</t>
    <phoneticPr fontId="2"/>
  </si>
  <si>
    <t>大滝山林組合(一般会計)</t>
    <phoneticPr fontId="2"/>
  </si>
  <si>
    <t>大滝山林組合(林産物栽培特別会計)</t>
    <phoneticPr fontId="2"/>
  </si>
  <si>
    <t>大滝山林組合(高取山森林空間利活用特別会計)</t>
    <phoneticPr fontId="2"/>
  </si>
  <si>
    <t>滋賀県市町村交通災害共済組合</t>
    <phoneticPr fontId="2"/>
  </si>
  <si>
    <t>滋賀県市町村議会議員公務災害補償等組合</t>
    <phoneticPr fontId="2"/>
  </si>
  <si>
    <t>湖東広域衛生管理組合</t>
    <phoneticPr fontId="2"/>
  </si>
  <si>
    <t>彦根愛知犬上広域行政組合</t>
    <phoneticPr fontId="2"/>
  </si>
  <si>
    <t>滋賀県市町村職員研修センター</t>
    <phoneticPr fontId="2"/>
  </si>
  <si>
    <t>滋賀県後期高齢者医療広域連合(一般会計)</t>
    <phoneticPr fontId="2"/>
  </si>
  <si>
    <t>滋賀県後期高齢者医療広域連合(後期高齢者医療特別会計)</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</si>
  <si>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</si>
  <si>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</si>
  <si>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</si>
  <si>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</si>
  <si>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</si>
  <si>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</si>
  <si>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</si>
  <si>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</si>
  <si>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</si>
  <si>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</si>
  <si>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</si>
  <si>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</si>
  <si>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</si>
  <si>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</si>
  <si>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</si>
  <si>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実質公債費比率については、銀行等引受債の繰上償還を毎年実施していたことにより、公債費が著しく減少し、その水準を保てている状況となっている。
　また、交付税算入の見込まれない起債については起債発行をしない方針を取っており、それにより公債費が減少している。
　令和元年度から市町村役場機能緊急保全事業債の発行により、町債残高が増加するため、機会を見て、上記の銀行等引受債の繰上償還を実施していく。
　将来負担比率については、上記の繰上償還および定期償還の終了もあり、起債現在高の減少を保てており、将来負担比率は数値として現れていない。</t>
    <phoneticPr fontId="5"/>
  </si>
  <si>
    <t>　有形固定資産減価償却率は類似団体平均と比べて低い水準にあるが、老朽化した施設も多く、楽観視はできない。今後は、各施設の個別施設計画により、長寿命化等の対策を実施していく。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</si>
</sst>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128611</c:v>
                </c:pt>
                <c:pt idx="1">
                  <c:v>138651</c:v>
                </c:pt>
                <c:pt idx="2">
                  <c:v>122882</c:v>
                </c:pt>
                <c:pt idx="3">
                  <c:v>114790</c:v>
                </c:pt>
                <c:pt idx="4">
                  <c:v>126262</c:v>
                </c:pt>
              </c:numCache>
            </c:numRef>
          </c:val>
          <c:smooth val="0"/>
          <c:extLst>
            <c:ext xmlns:c16="http://schemas.microsoft.com/office/drawing/2014/chart" uri="{C3380CC4-5D6E-409C-BE32-E72D297353CC}">
              <c16:uniqueId val="{00000000-5EEB-4B2D-865E-D9CD698A85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50977</c:v>
                </c:pt>
                <c:pt idx="1">
                  <c:v>96511</c:v>
                </c:pt>
                <c:pt idx="2">
                  <c:v>24842</c:v>
                </c:pt>
                <c:pt idx="3">
                  <c:v>45477</c:v>
                </c:pt>
                <c:pt idx="4">
                  <c:v>112531</c:v>
                </c:pt>
              </c:numCache>
            </c:numRef>
          </c:val>
          <c:smooth val="0"/>
          <c:extLst>
            <c:ext xmlns:c16="http://schemas.microsoft.com/office/drawing/2014/chart" uri="{C3380CC4-5D6E-409C-BE32-E72D297353CC}">
              <c16:uniqueId val="{00000001-5EEB-4B2D-865E-D9CD698A85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7.11</c:v>
                </c:pt>
                <c:pt idx="1">
                  <c:v>1.94</c:v>
                </c:pt>
                <c:pt idx="2">
                  <c:v>5.64</c:v>
                </c:pt>
                <c:pt idx="3">
                  <c:v>5.82</c:v>
                </c:pt>
                <c:pt idx="4">
                  <c:v>1.88</c:v>
                </c:pt>
              </c:numCache>
            </c:numRef>
          </c:val>
          <c:extLst>
            <c:ext xmlns:c16="http://schemas.microsoft.com/office/drawing/2014/chart" uri="{C3380CC4-5D6E-409C-BE32-E72D297353CC}">
              <c16:uniqueId val="{00000000-660A-41E3-808E-F33BA315BF4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55.82</c:v>
                </c:pt>
                <c:pt idx="1">
                  <c:v>61.04</c:v>
                </c:pt>
                <c:pt idx="2">
                  <c:v>60.21</c:v>
                </c:pt>
                <c:pt idx="3">
                  <c:v>62.8</c:v>
                </c:pt>
                <c:pt idx="4">
                  <c:v>47.18</c:v>
                </c:pt>
              </c:numCache>
            </c:numRef>
          </c:val>
          <c:extLst>
            <c:ext xmlns:c16="http://schemas.microsoft.com/office/drawing/2014/chart" uri="{C3380CC4-5D6E-409C-BE32-E72D297353CC}">
              <c16:uniqueId val="{00000001-660A-41E3-808E-F33BA315BF4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1.07</c:v>
                </c:pt>
                <c:pt idx="1">
                  <c:v>5.29</c:v>
                </c:pt>
                <c:pt idx="2">
                  <c:v>2.15</c:v>
                </c:pt>
                <c:pt idx="3">
                  <c:v>13.38</c:v>
                </c:pt>
                <c:pt idx="4">
                  <c:v>-19.79</c:v>
                </c:pt>
              </c:numCache>
            </c:numRef>
          </c:val>
          <c:smooth val="0"/>
          <c:extLst>
            <c:ext xmlns:c16="http://schemas.microsoft.com/office/drawing/2014/chart" uri="{C3380CC4-5D6E-409C-BE32-E72D297353CC}">
              <c16:uniqueId val="{00000002-660A-41E3-808E-F33BA315BF4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0.04</c:v>
                </c:pt>
                <c:pt idx="2">
                  <c:v>#N/A</c:v>
                </c:pt>
                <c:pt idx="3">
                  <c:v>0.54</c:v>
                </c:pt>
                <c:pt idx="4">
                  <c:v>0</c:v>
                </c:pt>
                <c:pt idx="5">
                  <c:v>0</c:v>
                </c:pt>
                <c:pt idx="6">
                  <c:v>0</c:v>
                </c:pt>
                <c:pt idx="7">
                  <c:v>0</c:v>
                </c:pt>
                <c:pt idx="8">
                  <c:v>0</c:v>
                </c:pt>
                <c:pt idx="9">
                  <c:v>0</c:v>
                </c:pt>
              </c:numCache>
            </c:numRef>
          </c:val>
          <c:extLst>
            <c:ext xmlns:c16="http://schemas.microsoft.com/office/drawing/2014/chart" uri="{C3380CC4-5D6E-409C-BE32-E72D297353CC}">
              <c16:uniqueId val="{00000000-D9F1-4B7F-9798-1729C62AAF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9F1-4B7F-9798-1729C62AAFB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9F1-4B7F-9798-1729C62AAFB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9F1-4B7F-9798-1729C62AAFB8}"/>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D9F1-4B7F-9798-1729C62AAFB8}"/>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0.57999999999999996</c:v>
                </c:pt>
                <c:pt idx="2">
                  <c:v>#N/A</c:v>
                </c:pt>
                <c:pt idx="3">
                  <c:v>1.28</c:v>
                </c:pt>
                <c:pt idx="4">
                  <c:v>#N/A</c:v>
                </c:pt>
                <c:pt idx="5">
                  <c:v>0.79</c:v>
                </c:pt>
                <c:pt idx="6">
                  <c:v>#N/A</c:v>
                </c:pt>
                <c:pt idx="7">
                  <c:v>0.11</c:v>
                </c:pt>
                <c:pt idx="8">
                  <c:v>#N/A</c:v>
                </c:pt>
                <c:pt idx="9">
                  <c:v>0.15</c:v>
                </c:pt>
              </c:numCache>
            </c:numRef>
          </c:val>
          <c:extLst>
            <c:ext xmlns:c16="http://schemas.microsoft.com/office/drawing/2014/chart" uri="{C3380CC4-5D6E-409C-BE32-E72D297353CC}">
              <c16:uniqueId val="{00000005-D9F1-4B7F-9798-1729C62AAFB8}"/>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0.02</c:v>
                </c:pt>
                <c:pt idx="2">
                  <c:v>#N/A</c:v>
                </c:pt>
                <c:pt idx="3">
                  <c:v>1.39</c:v>
                </c:pt>
                <c:pt idx="4">
                  <c:v>#N/A</c:v>
                </c:pt>
                <c:pt idx="5">
                  <c:v>0.62</c:v>
                </c:pt>
                <c:pt idx="6">
                  <c:v>#N/A</c:v>
                </c:pt>
                <c:pt idx="7">
                  <c:v>0.31</c:v>
                </c:pt>
                <c:pt idx="8">
                  <c:v>#N/A</c:v>
                </c:pt>
                <c:pt idx="9">
                  <c:v>0.22</c:v>
                </c:pt>
              </c:numCache>
            </c:numRef>
          </c:val>
          <c:extLst>
            <c:ext xmlns:c16="http://schemas.microsoft.com/office/drawing/2014/chart" uri="{C3380CC4-5D6E-409C-BE32-E72D297353CC}">
              <c16:uniqueId val="{00000006-D9F1-4B7F-9798-1729C62AAFB8}"/>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1.04</c:v>
                </c:pt>
                <c:pt idx="2">
                  <c:v>#N/A</c:v>
                </c:pt>
                <c:pt idx="3">
                  <c:v>0.53</c:v>
                </c:pt>
                <c:pt idx="4">
                  <c:v>#N/A</c:v>
                </c:pt>
                <c:pt idx="5">
                  <c:v>0</c:v>
                </c:pt>
                <c:pt idx="6">
                  <c:v>#N/A</c:v>
                </c:pt>
                <c:pt idx="7">
                  <c:v>0.6</c:v>
                </c:pt>
                <c:pt idx="8">
                  <c:v>#N/A</c:v>
                </c:pt>
                <c:pt idx="9">
                  <c:v>0.84</c:v>
                </c:pt>
              </c:numCache>
            </c:numRef>
          </c:val>
          <c:extLst>
            <c:ext xmlns:c16="http://schemas.microsoft.com/office/drawing/2014/chart" uri="{C3380CC4-5D6E-409C-BE32-E72D297353CC}">
              <c16:uniqueId val="{00000007-D9F1-4B7F-9798-1729C62AAFB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7.11</c:v>
                </c:pt>
                <c:pt idx="2">
                  <c:v>#N/A</c:v>
                </c:pt>
                <c:pt idx="3">
                  <c:v>1.93</c:v>
                </c:pt>
                <c:pt idx="4">
                  <c:v>#N/A</c:v>
                </c:pt>
                <c:pt idx="5">
                  <c:v>5.63</c:v>
                </c:pt>
                <c:pt idx="6">
                  <c:v>#N/A</c:v>
                </c:pt>
                <c:pt idx="7">
                  <c:v>5.82</c:v>
                </c:pt>
                <c:pt idx="8">
                  <c:v>#N/A</c:v>
                </c:pt>
                <c:pt idx="9">
                  <c:v>1.87</c:v>
                </c:pt>
              </c:numCache>
            </c:numRef>
          </c:val>
          <c:extLst>
            <c:ext xmlns:c16="http://schemas.microsoft.com/office/drawing/2014/chart" uri="{C3380CC4-5D6E-409C-BE32-E72D297353CC}">
              <c16:uniqueId val="{00000008-D9F1-4B7F-9798-1729C62AAFB8}"/>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c:v>
                </c:pt>
                <c:pt idx="1">
                  <c:v>0</c:v>
                </c:pt>
                <c:pt idx="2">
                  <c:v>0</c:v>
                </c:pt>
                <c:pt idx="3">
                  <c:v>0</c:v>
                </c:pt>
                <c:pt idx="4">
                  <c:v>#N/A</c:v>
                </c:pt>
                <c:pt idx="5">
                  <c:v>15.92</c:v>
                </c:pt>
                <c:pt idx="6">
                  <c:v>#N/A</c:v>
                </c:pt>
                <c:pt idx="7">
                  <c:v>14.64</c:v>
                </c:pt>
                <c:pt idx="8">
                  <c:v>#N/A</c:v>
                </c:pt>
                <c:pt idx="9">
                  <c:v>14.17</c:v>
                </c:pt>
              </c:numCache>
            </c:numRef>
          </c:val>
          <c:extLst>
            <c:ext xmlns:c16="http://schemas.microsoft.com/office/drawing/2014/chart" uri="{C3380CC4-5D6E-409C-BE32-E72D297353CC}">
              <c16:uniqueId val="{00000009-D9F1-4B7F-9798-1729C62AAF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406</c:v>
                </c:pt>
                <c:pt idx="5">
                  <c:v>401</c:v>
                </c:pt>
                <c:pt idx="8">
                  <c:v>393</c:v>
                </c:pt>
                <c:pt idx="11">
                  <c:v>391</c:v>
                </c:pt>
                <c:pt idx="14">
                  <c:v>384</c:v>
                </c:pt>
              </c:numCache>
            </c:numRef>
          </c:val>
          <c:extLst>
            <c:ext xmlns:c16="http://schemas.microsoft.com/office/drawing/2014/chart" uri="{C3380CC4-5D6E-409C-BE32-E72D297353CC}">
              <c16:uniqueId val="{00000000-9873-4A7B-9B8C-ED875FAD2A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873-4A7B-9B8C-ED875FAD2A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9873-4A7B-9B8C-ED875FAD2A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1</c:v>
                </c:pt>
                <c:pt idx="6">
                  <c:v>1</c:v>
                </c:pt>
                <c:pt idx="9">
                  <c:v>2</c:v>
                </c:pt>
                <c:pt idx="12">
                  <c:v>3</c:v>
                </c:pt>
              </c:numCache>
            </c:numRef>
          </c:val>
          <c:extLst>
            <c:ext xmlns:c16="http://schemas.microsoft.com/office/drawing/2014/chart" uri="{C3380CC4-5D6E-409C-BE32-E72D297353CC}">
              <c16:uniqueId val="{00000003-9873-4A7B-9B8C-ED875FAD2A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216</c:v>
                </c:pt>
                <c:pt idx="3">
                  <c:v>249</c:v>
                </c:pt>
                <c:pt idx="6">
                  <c:v>187</c:v>
                </c:pt>
                <c:pt idx="9">
                  <c:v>173</c:v>
                </c:pt>
                <c:pt idx="12">
                  <c:v>230</c:v>
                </c:pt>
              </c:numCache>
            </c:numRef>
          </c:val>
          <c:extLst>
            <c:ext xmlns:c16="http://schemas.microsoft.com/office/drawing/2014/chart" uri="{C3380CC4-5D6E-409C-BE32-E72D297353CC}">
              <c16:uniqueId val="{00000004-9873-4A7B-9B8C-ED875FAD2A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73-4A7B-9B8C-ED875FAD2A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873-4A7B-9B8C-ED875FAD2A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201</c:v>
                </c:pt>
                <c:pt idx="3">
                  <c:v>176</c:v>
                </c:pt>
                <c:pt idx="6">
                  <c:v>203</c:v>
                </c:pt>
                <c:pt idx="9">
                  <c:v>209</c:v>
                </c:pt>
                <c:pt idx="12">
                  <c:v>225</c:v>
                </c:pt>
              </c:numCache>
            </c:numRef>
          </c:val>
          <c:extLst>
            <c:ext xmlns:c16="http://schemas.microsoft.com/office/drawing/2014/chart" uri="{C3380CC4-5D6E-409C-BE32-E72D297353CC}">
              <c16:uniqueId val="{00000007-9873-4A7B-9B8C-ED875FAD2AE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c:v>
                </c:pt>
                <c:pt idx="2">
                  <c:v>#N/A</c:v>
                </c:pt>
                <c:pt idx="3">
                  <c:v>#N/A</c:v>
                </c:pt>
                <c:pt idx="4">
                  <c:v>26</c:v>
                </c:pt>
                <c:pt idx="5">
                  <c:v>#N/A</c:v>
                </c:pt>
                <c:pt idx="6">
                  <c:v>#N/A</c:v>
                </c:pt>
                <c:pt idx="7">
                  <c:v>-1</c:v>
                </c:pt>
                <c:pt idx="8">
                  <c:v>#N/A</c:v>
                </c:pt>
                <c:pt idx="9">
                  <c:v>#N/A</c:v>
                </c:pt>
                <c:pt idx="10">
                  <c:v>-6</c:v>
                </c:pt>
                <c:pt idx="11">
                  <c:v>#N/A</c:v>
                </c:pt>
                <c:pt idx="12">
                  <c:v>#N/A</c:v>
                </c:pt>
                <c:pt idx="13">
                  <c:v>75</c:v>
                </c:pt>
                <c:pt idx="14">
                  <c:v>#N/A</c:v>
                </c:pt>
              </c:numCache>
            </c:numRef>
          </c:val>
          <c:smooth val="0"/>
          <c:extLst>
            <c:ext xmlns:c16="http://schemas.microsoft.com/office/drawing/2014/chart" uri="{C3380CC4-5D6E-409C-BE32-E72D297353CC}">
              <c16:uniqueId val="{00000008-9873-4A7B-9B8C-ED875FAD2AE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3914</c:v>
                </c:pt>
                <c:pt idx="5">
                  <c:v>3881</c:v>
                </c:pt>
                <c:pt idx="8">
                  <c:v>3684</c:v>
                </c:pt>
                <c:pt idx="11">
                  <c:v>3500</c:v>
                </c:pt>
                <c:pt idx="14">
                  <c:v>3419</c:v>
                </c:pt>
              </c:numCache>
            </c:numRef>
          </c:val>
          <c:extLst>
            <c:ext xmlns:c16="http://schemas.microsoft.com/office/drawing/2014/chart" uri="{C3380CC4-5D6E-409C-BE32-E72D297353CC}">
              <c16:uniqueId val="{00000000-D0C0-4C79-91EF-F7A22FF8ABA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D0C0-4C79-91EF-F7A22FF8ABA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2839</c:v>
                </c:pt>
                <c:pt idx="5">
                  <c:v>2839</c:v>
                </c:pt>
                <c:pt idx="8">
                  <c:v>2758</c:v>
                </c:pt>
                <c:pt idx="11">
                  <c:v>2514</c:v>
                </c:pt>
                <c:pt idx="14">
                  <c:v>2347</c:v>
                </c:pt>
              </c:numCache>
            </c:numRef>
          </c:val>
          <c:extLst>
            <c:ext xmlns:c16="http://schemas.microsoft.com/office/drawing/2014/chart" uri="{C3380CC4-5D6E-409C-BE32-E72D297353CC}">
              <c16:uniqueId val="{00000002-D0C0-4C79-91EF-F7A22FF8ABA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C0-4C79-91EF-F7A22FF8ABA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0C0-4C79-91EF-F7A22FF8ABA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C0-4C79-91EF-F7A22FF8ABA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476</c:v>
                </c:pt>
                <c:pt idx="3">
                  <c:v>414</c:v>
                </c:pt>
                <c:pt idx="6">
                  <c:v>403</c:v>
                </c:pt>
                <c:pt idx="9">
                  <c:v>373</c:v>
                </c:pt>
                <c:pt idx="12">
                  <c:v>348</c:v>
                </c:pt>
              </c:numCache>
            </c:numRef>
          </c:val>
          <c:extLst>
            <c:ext xmlns:c16="http://schemas.microsoft.com/office/drawing/2014/chart" uri="{C3380CC4-5D6E-409C-BE32-E72D297353CC}">
              <c16:uniqueId val="{00000006-D0C0-4C79-91EF-F7A22FF8ABA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37</c:v>
                </c:pt>
                <c:pt idx="6">
                  <c:v>37</c:v>
                </c:pt>
                <c:pt idx="9">
                  <c:v>36</c:v>
                </c:pt>
                <c:pt idx="12">
                  <c:v>32</c:v>
                </c:pt>
              </c:numCache>
            </c:numRef>
          </c:val>
          <c:extLst>
            <c:ext xmlns:c16="http://schemas.microsoft.com/office/drawing/2014/chart" uri="{C3380CC4-5D6E-409C-BE32-E72D297353CC}">
              <c16:uniqueId val="{00000007-D0C0-4C79-91EF-F7A22FF8ABA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2596</c:v>
                </c:pt>
                <c:pt idx="3">
                  <c:v>2639</c:v>
                </c:pt>
                <c:pt idx="6">
                  <c:v>2443</c:v>
                </c:pt>
                <c:pt idx="9">
                  <c:v>2105</c:v>
                </c:pt>
                <c:pt idx="12">
                  <c:v>1911</c:v>
                </c:pt>
              </c:numCache>
            </c:numRef>
          </c:val>
          <c:extLst>
            <c:ext xmlns:c16="http://schemas.microsoft.com/office/drawing/2014/chart" uri="{C3380CC4-5D6E-409C-BE32-E72D297353CC}">
              <c16:uniqueId val="{00000008-D0C0-4C79-91EF-F7A22FF8ABA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8</c:v>
                </c:pt>
                <c:pt idx="3">
                  <c:v>6</c:v>
                </c:pt>
                <c:pt idx="6">
                  <c:v>5</c:v>
                </c:pt>
                <c:pt idx="9">
                  <c:v>3</c:v>
                </c:pt>
                <c:pt idx="12">
                  <c:v>3</c:v>
                </c:pt>
              </c:numCache>
            </c:numRef>
          </c:val>
          <c:extLst>
            <c:ext xmlns:c16="http://schemas.microsoft.com/office/drawing/2014/chart" uri="{C3380CC4-5D6E-409C-BE32-E72D297353CC}">
              <c16:uniqueId val="{00000009-D0C0-4C79-91EF-F7A22FF8ABA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2101</c:v>
                </c:pt>
                <c:pt idx="3">
                  <c:v>2157</c:v>
                </c:pt>
                <c:pt idx="6">
                  <c:v>2101</c:v>
                </c:pt>
                <c:pt idx="9">
                  <c:v>1828</c:v>
                </c:pt>
                <c:pt idx="12">
                  <c:v>2051</c:v>
                </c:pt>
              </c:numCache>
            </c:numRef>
          </c:val>
          <c:extLst>
            <c:ext xmlns:c16="http://schemas.microsoft.com/office/drawing/2014/chart" uri="{C3380CC4-5D6E-409C-BE32-E72D297353CC}">
              <c16:uniqueId val="{0000000A-D0C0-4C79-91EF-F7A22FF8ABA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0C0-4C79-91EF-F7A22FF8ABA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1382</c:v>
                </c:pt>
                <c:pt idx="1">
                  <c:v>1448</c:v>
                </c:pt>
                <c:pt idx="2">
                  <c:v>1085</c:v>
                </c:pt>
              </c:numCache>
            </c:numRef>
          </c:val>
          <c:extLst>
            <c:ext xmlns:c16="http://schemas.microsoft.com/office/drawing/2014/chart" uri="{C3380CC4-5D6E-409C-BE32-E72D297353CC}">
              <c16:uniqueId val="{00000000-0883-47D2-86A2-7A5F77254A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238</c:v>
                </c:pt>
                <c:pt idx="1">
                  <c:v>1</c:v>
                </c:pt>
                <c:pt idx="2">
                  <c:v>1</c:v>
                </c:pt>
              </c:numCache>
            </c:numRef>
          </c:val>
          <c:extLst>
            <c:ext xmlns:c16="http://schemas.microsoft.com/office/drawing/2014/chart" uri="{C3380CC4-5D6E-409C-BE32-E72D297353CC}">
              <c16:uniqueId val="{00000001-0883-47D2-86A2-7A5F77254A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880</c:v>
                </c:pt>
                <c:pt idx="1">
                  <c:v>810</c:v>
                </c:pt>
                <c:pt idx="2">
                  <c:v>1007</c:v>
                </c:pt>
              </c:numCache>
            </c:numRef>
          </c:val>
          <c:extLst>
            <c:ext xmlns:c16="http://schemas.microsoft.com/office/drawing/2014/chart" uri="{C3380CC4-5D6E-409C-BE32-E72D297353CC}">
              <c16:uniqueId val="{00000002-0883-47D2-86A2-7A5F77254A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{E675CF64-231B-467E-A35C-10840BDBA2BB}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F29-41CA-AD90-0FF19CA321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{44E87596-E8ED-47EC-AF06-ECDF5AAF135B}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29-41CA-AD90-0FF19CA321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{3F63D6D9-EE3B-4CFF-9D3B-EEAA7FD7B6C8}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29-41CA-AD90-0FF19CA321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{5B99760C-7A87-46BD-85D8-AD2A7BEF65BB}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29-41CA-AD90-0FF19CA321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{A7AAC838-80BA-497C-BE84-C7A80C39459A}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29-41CA-AD90-0FF19CA3214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{88E802BA-E02D-4B45-8365-81C672669543}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F29-41CA-AD90-0FF19CA3214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{CE33C42D-17FB-46F7-86BD-FAA9538DEFA1}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F29-41CA-AD90-0FF19CA3214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{6801D995-CFB9-40C7-B95C-8141C1E050AE}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F29-41CA-AD90-0FF19CA3214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{6FFBE179-7342-4A77-87F6-DA21E681D5BD}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F29-41CA-AD90-0FF19CA321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33.1</c:v>
                </c:pt>
                <c:pt idx="16">
                  <c:v>37.1</c:v>
                </c:pt>
                <c:pt idx="24">
                  <c:v>38.799999999999997</c:v>
                </c:pt>
                <c:pt idx="32">
                  <c:v>41.1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F29-41CA-AD90-0FF19CA321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{58CDE129-C621-4468-B620-5DA02FE845C7}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F29-41CA-AD90-0FF19CA321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{96E36B55-9DEE-4B4C-8940-3D3ABA5EDDA2}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29-41CA-AD90-0FF19CA321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{E0164E3D-247F-4E2F-98CA-55680273AE1B}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29-41CA-AD90-0FF19CA321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{D9A4F112-711F-4D96-866D-55AA90E45573}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29-41CA-AD90-0FF19CA321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{1CA2B0AB-CEB2-48F4-9186-DC6385A15081}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29-41CA-AD90-0FF19CA3214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{1D3198D0-8850-4D17-9C58-96534FC2BE0A}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F29-41CA-AD90-0FF19CA3214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{E3744836-A52D-4611-A9AF-E917AD2CBBC9}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F29-41CA-AD90-0FF19CA3214F}"/>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{0DB97D9A-1229-4016-93E7-63B2B4A88F55}</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F29-41CA-AD90-0FF19CA3214F}"/>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{FED8ACA0-DAEF-4FF9-A869-76A5F59E6687}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F29-41CA-AD90-0FF19CA321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16">
                  <c:v>59.1</c:v>
                </c:pt>
                <c:pt idx="24">
                  <c:v>61.3</c:v>
                </c:pt>
                <c:pt idx="32">
                  <c:v>62.9</c:v>
                </c:pt>
              </c:numCache>
            </c:numRef>
          </c:xVal>
          <c:yVal>
            <c:numRef>
              <c:f>公会計指標分析・財政指標組合せ分析表!$BP$55:$DC$55</c:f>
              <c:numCache>
                <c:formatCode>#,##0.0;"▲ "#,##0.0</c:formatCode>
                <c:ptCount val="40"/>
                <c:pt idx="0">
                  <c:v>0.8</c:v>
                </c:pt>
                <c:pt idx="16">
                  <c:v>0</c:v>
                </c:pt>
                <c:pt idx="24">
                  <c:v>0</c:v>
                </c:pt>
                <c:pt idx="32">
                  <c:v>0</c:v>
                </c:pt>
              </c:numCache>
            </c:numRef>
          </c:yVal>
          <c:smooth val="0"/>
          <c:extLst>
            <c:ext xmlns:c16="http://schemas.microsoft.com/office/drawing/2014/chart" uri="{C3380CC4-5D6E-409C-BE32-E72D297353CC}">
              <c16:uniqueId val="{00000013-4F29-41CA-AD90-0FF19CA3214F}"/>
            </c:ext>
          </c:extLst>
        </c:ser>
        <c:dLbls>
          <c:showLegendKey val="0"/>
          <c:showVal val="1"/>
          <c:showCatName val="0"/>
          <c:showSerName val="0"/>
          <c:showPercent val="0"/>
          <c:showBubbleSize val="0"/>
        </c:dLbls>
        <c:axId val="46179840"/>
        <c:axId val="46181760"/>
      </c:scatterChart>
      <c:valAx>
        <c:axId val="46179840"/>
        <c:scaling>
          <c:orientation val="minMax"/>
          <c:max val="63.5"/>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{805141AC-C5F2-4EF7-8514-9FE7B01987F3}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6DB-4D80-92D4-EEFBFE267C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{BF4538DD-3A56-4A8F-9932-1F5EF5388024}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6DB-4D80-92D4-EEFBFE267C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{548E9B88-27E5-42EB-B58F-5DC1A47DBB4E}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6DB-4D80-92D4-EEFBFE267C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{141ECEA3-4FEA-4C96-A725-4B8EA01D760C}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6DB-4D80-92D4-EEFBFE267C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{96F2A064-F865-401E-9C8B-50D8D9DE6C7C}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6DB-4D80-92D4-EEFBFE267C1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{16C7723B-3778-42C7-B559-D8A94200EF26}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6DB-4D80-92D4-EEFBFE267C1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{12B001C5-E02C-49C5-827B-4DE0B6676BE9}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6DB-4D80-92D4-EEFBFE267C1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{9BC385AD-155A-46F6-8527-88F626080BE3}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6DB-4D80-92D4-EEFBFE267C1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{553F5DE6-0A89-4FE7-840D-A064B51B6D6C}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6DB-4D80-92D4-EEFBFE267C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c:v>
                </c:pt>
                <c:pt idx="8">
                  <c:v>1</c:v>
                </c:pt>
                <c:pt idx="16">
                  <c:v>0.6</c:v>
                </c:pt>
                <c:pt idx="24">
                  <c:v>0.3</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6DB-4D80-92D4-EEFBFE267C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{080E252B-D9D1-41B8-A4C3-DF9CB9EDDA98}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6DB-4D80-92D4-EEFBFE267C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{C73A32B7-D3F2-49B7-848C-4213C5786716}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6DB-4D80-92D4-EEFBFE267C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{B3ED75DC-4D35-476C-9DE6-967F88066590}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6DB-4D80-92D4-EEFBFE267C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{F91A324A-C68E-4F54-86AC-D8FE1A4F34C2}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6DB-4D80-92D4-EEFBFE267C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{EA19C8C5-67EE-4CE3-B85A-82341E395E74}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6DB-4D80-92D4-EEFBFE267C1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{C7E7FE7F-B9D1-467B-84B2-CC55B33CA221}</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6DB-4D80-92D4-EEFBFE267C16}"/>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{AF1FDAC6-A3CC-4C01-9706-AE5074AD8645}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6DB-4D80-92D4-EEFBFE267C16}"/>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{0E6D8AD8-8DE8-43C9-A81E-67E764B8F5E0}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6DB-4D80-92D4-EEFBFE267C1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{0E8830BE-B348-402C-8458-537C7A6F4C90}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6DB-4D80-92D4-EEFBFE267C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7.2</c:v>
                </c:pt>
                <c:pt idx="24">
                  <c:v>7.2</c:v>
                </c:pt>
                <c:pt idx="32">
                  <c:v>7.7</c:v>
                </c:pt>
              </c:numCache>
            </c:numRef>
          </c:xVal>
          <c:yVal>
            <c:numRef>
              <c:f>公会計指標分析・財政指標組合せ分析表!$BP$77:$DC$77</c:f>
              <c:numCache>
                <c:formatCode>#,##0.0;"▲ "#,##0.0</c:formatCode>
                <c:ptCount val="40"/>
                <c:pt idx="0">
                  <c:v>0.8</c:v>
                </c:pt>
                <c:pt idx="8">
                  <c:v>0</c:v>
                </c:pt>
                <c:pt idx="16">
                  <c:v>0</c:v>
                </c:pt>
                <c:pt idx="24">
                  <c:v>0</c:v>
                </c:pt>
                <c:pt idx="32">
                  <c:v>0</c:v>
                </c:pt>
              </c:numCache>
            </c:numRef>
          </c:yVal>
          <c:smooth val="0"/>
          <c:extLst>
            <c:ext xmlns:c16="http://schemas.microsoft.com/office/drawing/2014/chart" uri="{C3380CC4-5D6E-409C-BE32-E72D297353CC}">
              <c16:uniqueId val="{00000013-D6DB-4D80-92D4-EEFBFE267C16}"/>
            </c:ext>
          </c:extLst>
        </c:ser>
        <c:dLbls>
          <c:showLegendKey val="0"/>
          <c:showVal val="1"/>
          <c:showCatName val="0"/>
          <c:showSerName val="0"/>
          <c:showPercent val="0"/>
          <c:showBubbleSize val="0"/>
        </c:dLbls>
        <c:axId val="84219776"/>
        <c:axId val="84234240"/>
      </c:scatterChart>
      <c:valAx>
        <c:axId val="84219776"/>
        <c:scaling>
          <c:orientation val="minMax"/>
          <c:max val="8.1999999999999993"/>
          <c:min val="7.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0.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公営企業債の元利償還金に対する繰入金は昨年度まで、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簡易水道事業の配水管布設替え等によ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起債償還額がピークを過ぎ、</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減少傾向であったが、今年度は、平成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年度以降の下水道事業の建設改良事業（耐震化）等に係る繰入が増加したため、約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5,700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また、役場庁舎建替整備工事に伴う起債措置が今後実質公債費比率に与える影響を考慮すると安閑としてはいられないので、機会を見て繰上償還を実施していく。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ＭＳ ゴシック" pitchFamily="49" charset="-128"/>
              <a:ea typeface="ＭＳ ゴシック"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当町においては、減債基金残高のうち、満期一括償還地方債の償還財源として積み立てた額については該当ありませんので、数値として表れてきません。</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積極的に行っている繰上償還により、将来負担額は同水準を維持している。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令和元年度から本格的に開始した役場庁舎建替整備工事に係る起債措置が、地方債現在高や</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充当可能基金に</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与える影響により、各数値が悪化している。令和元年度以降３年間は庁舎に係る事業が各数値に与える影響を注視していかなければならない。</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来年度以降も機会を見て繰上償還を実施することで、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将来負担額を抑制していけるよう努めていく。</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滋賀県豊郷町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前年度と同様に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ふるさと納税に係る寄附金の増額に伴い、ふるさと応援寄附基金に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例年どおり財政調整基金に実質収支額の半分以上の積立を行い、１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万円積み立てを行った。一方、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令和元年度から本格的に事業を開始した役場庁舎建替事業等へ充当するため、財政調整基金を５億円取り崩しを行った。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寄附者が指定した事業の財源に充当するため、ふるさと応援寄附基金を１億３千万円取り崩したことにより、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基金全体では、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百万円の減額となりました。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公共施設等総合管理基金を平成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新設し、今後は公共施設の長寿命化、更新整備等を行う場合には、この基金を活用していく。また、基金の使途の明確化を図るために、財政調整基金を取り崩して個々の特定目的基金に積み立てていくことを予定し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防災減災基金：豊郷町における防災、減災に対する事業、災害発生時における応急対策、復旧、復興に対する事業および被災地への支援活動等に対する事業に要する経費の財源に充てる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保健福祉基金：保健福祉活動の促進、快適な生活環境の形成等、少子高齢化に対応した施策を推進し、住民福祉の向上を図るため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a:t>
          </a:r>
          <a:r>
            <a:rPr lang="ja-JP" altLang="en-US" sz="1300" u="none" strike="noStrike">
              <a:solidFill>
                <a:schemeClr val="dk1"/>
              </a:solidFill>
              <a:effectLst/>
              <a:latin typeface="ＭＳ ゴシック" panose="020B0609070205080204" pitchFamily="49" charset="-128"/>
              <a:ea typeface="ＭＳ ゴシック" panose="020B0609070205080204" pitchFamily="49" charset="-128"/>
              <a:cs typeface="+mn-cs"/>
            </a:rPr>
            <a:t>公共施設等の長寿命化、更新整備等を計画的に行うため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年度に新設した当基金は、寄附者の指定する使途に基づき、財源充当を行うもので、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１億３千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年度中のふるさと納税額に基づき、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千万円を積立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年度に新設した当基金は、公共施設の長寿命化、更新整備等を行う場合に活用するもので、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元年度は改良住宅譲渡推進事業に９百万円を取り崩した。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防災減災基金：平成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年度に新設した当基金は、防災、減災に対する事業等に活用するため、元年度は、指定避難所備蓄倉庫整備事業等に８百万円を取り崩した。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年度までに公共建築物の更新費用が約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億円、年平均約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億円かかる見込みとなっているので、その更新に合わせて、基金の積み立てを行う予定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庁舎建替事業等へ充当するため、約５億円を取り崩した。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令和元年度から３年間は庁舎建替事業に財政調整基金の取り崩しを予定しており、それ以降は、</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標準財政規模の</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20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％から</a:t>
          </a:r>
          <a:r>
            <a:rPr lang="en-US" altLang="ja-JP"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40</a:t>
          </a:r>
          <a:r>
            <a:rPr lang="ja-JP" altLang="en-US" sz="1300" b="0" i="0" u="none" strike="noStrike" baseline="0" smtClean="0">
              <a:solidFill>
                <a:schemeClr val="dk1"/>
              </a:solidFill>
              <a:latin typeface="ＭＳ ゴシック" panose="020B0609070205080204" pitchFamily="49" charset="-128"/>
              <a:ea typeface="ＭＳ ゴシック" panose="020B0609070205080204" pitchFamily="49" charset="-128"/>
              <a:cs typeface="+mn-cs"/>
            </a:rPr>
            <a:t>％の範囲内となるように努める。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繰上償還実施のため、積立を行ってきたが、今年度は他の支出（庁舎建替事業等）が嵩んだため、利子分のみの積立を行った。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経常収支比率の改善に向けて、繰上償還を実施するため、それに備えて定期的に積立を行う予定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7,364
7,167
7.80
5,056,030
4,921,346
43,214
2,298,869
2,050,750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資産の有形固定資産減価償却率は前年度に比べ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ポイント上昇しているが、類似団体内平均値と比較して低くなっている。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原則老朽化した建物について、除却すべき資産については、除却し、維持すべき資産については、各施設の個別施設計画により、長寿命化の対策を実施していく。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2" name="テキスト ボックス 61"/>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2" name="テキスト ボックス 71"/>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47096</xdr:rowOff>
    </xdr:from>
    <xdr:to>
      <xdr:col>23</xdr:col>
      <xdr:colOff>85090</xdr:colOff>
      <xdr:row>33</xdr:row>
      <xdr:rowOff>99695</xdr:rowOff>
    </xdr:to>
    <xdr:cxnSp macro="">
      <xdr:nvCxnSpPr>
        <xdr:cNvPr id="74" name="直線コネクタ 73"/>
        <xdr:cNvCxnSpPr/>
      </xdr:nvCxnSpPr>
      <xdr:spPr>
        <a:xfrm flipV="1">
          <a:off x="4760595" y="5447771"/>
          <a:ext cx="1270" cy="1081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103522</xdr:rowOff>
    </xdr:from>
    <xdr:ext cx="405111" cy="259045"/>
    <xdr:sp macro="" textlink="">
      <xdr:nvSpPr>
        <xdr:cNvPr id="75" name="有形固定資産減価償却率最小値テキスト"/>
        <xdr:cNvSpPr txBox="1"/>
      </xdr:nvSpPr>
      <xdr:spPr>
        <a:xfrm>
          <a:off x="4813300" y="653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99695</xdr:rowOff>
    </xdr:from>
    <xdr:to>
      <xdr:col>23</xdr:col>
      <xdr:colOff>174625</xdr:colOff>
      <xdr:row>33</xdr:row>
      <xdr:rowOff>99695</xdr:rowOff>
    </xdr:to>
    <xdr:cxnSp macro="">
      <xdr:nvCxnSpPr>
        <xdr:cNvPr id="76" name="直線コネクタ 75"/>
        <xdr:cNvCxnSpPr/>
      </xdr:nvCxnSpPr>
      <xdr:spPr>
        <a:xfrm>
          <a:off x="4673600" y="6529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165223</xdr:rowOff>
    </xdr:from>
    <xdr:ext cx="405111" cy="259045"/>
    <xdr:sp macro="" textlink="">
      <xdr:nvSpPr>
        <xdr:cNvPr id="77" name="有形固定資産減価償却率最大値テキスト"/>
        <xdr:cNvSpPr txBox="1"/>
      </xdr:nvSpPr>
      <xdr:spPr>
        <a:xfrm>
          <a:off x="4813300" y="5222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47096</xdr:rowOff>
    </xdr:from>
    <xdr:to>
      <xdr:col>23</xdr:col>
      <xdr:colOff>174625</xdr:colOff>
      <xdr:row>27</xdr:row>
      <xdr:rowOff>47096</xdr:rowOff>
    </xdr:to>
    <xdr:cxnSp macro="">
      <xdr:nvCxnSpPr>
        <xdr:cNvPr id="78" name="直線コネクタ 77"/>
        <xdr:cNvCxnSpPr/>
      </xdr:nvCxnSpPr>
      <xdr:spPr>
        <a:xfrm>
          <a:off x="4673600" y="544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97278</xdr:rowOff>
    </xdr:from>
    <xdr:ext cx="405111" cy="259045"/>
    <xdr:sp macro="" textlink="">
      <xdr:nvSpPr>
        <xdr:cNvPr id="79" name="有形固定資産減価償却率平均値テキスト"/>
        <xdr:cNvSpPr txBox="1"/>
      </xdr:nvSpPr>
      <xdr:spPr>
        <a:xfrm>
          <a:off x="4813300" y="6012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118851</xdr:rowOff>
    </xdr:from>
    <xdr:to>
      <xdr:col>23</xdr:col>
      <xdr:colOff>136525</xdr:colOff>
      <xdr:row>31</xdr:row>
      <xdr:rowOff>49001</xdr:rowOff>
    </xdr:to>
    <xdr:sp macro="" textlink="">
      <xdr:nvSpPr>
        <xdr:cNvPr id="80" name="フローチャート: 判断 79"/>
        <xdr:cNvSpPr/>
      </xdr:nvSpPr>
      <xdr:spPr>
        <a:xfrm>
          <a:off x="47117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90064</xdr:rowOff>
    </xdr:from>
    <xdr:to>
      <xdr:col>19</xdr:col>
      <xdr:colOff>187325</xdr:colOff>
      <xdr:row>31</xdr:row>
      <xdr:rowOff>20214</xdr:rowOff>
    </xdr:to>
    <xdr:sp macro="" textlink="">
      <xdr:nvSpPr>
        <xdr:cNvPr id="81" name="フローチャート: 判断 80"/>
        <xdr:cNvSpPr/>
      </xdr:nvSpPr>
      <xdr:spPr>
        <a:xfrm>
          <a:off x="4000500" y="600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50483</xdr:rowOff>
    </xdr:from>
    <xdr:to>
      <xdr:col>15</xdr:col>
      <xdr:colOff>187325</xdr:colOff>
      <xdr:row>30</xdr:row>
      <xdr:rowOff>152083</xdr:rowOff>
    </xdr:to>
    <xdr:sp macro="" textlink="">
      <xdr:nvSpPr>
        <xdr:cNvPr id="82" name="フローチャート: 判断 81"/>
        <xdr:cNvSpPr/>
      </xdr:nvSpPr>
      <xdr:spPr>
        <a:xfrm>
          <a:off x="3238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83" name="フローチャート: 判断 82"/>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169757</xdr:rowOff>
    </xdr:from>
    <xdr:to>
      <xdr:col>7</xdr:col>
      <xdr:colOff>187325</xdr:colOff>
      <xdr:row>30</xdr:row>
      <xdr:rowOff>99907</xdr:rowOff>
    </xdr:to>
    <xdr:sp macro="" textlink="">
      <xdr:nvSpPr>
        <xdr:cNvPr id="84" name="フローチャート: 判断 83"/>
        <xdr:cNvSpPr/>
      </xdr:nvSpPr>
      <xdr:spPr>
        <a:xfrm>
          <a:off x="1714500" y="591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69533</xdr:rowOff>
    </xdr:from>
    <xdr:to>
      <xdr:col>23</xdr:col>
      <xdr:colOff>136525</xdr:colOff>
      <xdr:row>28</xdr:row>
      <xdr:rowOff>171133</xdr:rowOff>
    </xdr:to>
    <xdr:sp macro="" textlink="">
      <xdr:nvSpPr>
        <xdr:cNvPr id="90" name="楕円 89"/>
        <xdr:cNvSpPr/>
      </xdr:nvSpPr>
      <xdr:spPr>
        <a:xfrm>
          <a:off x="4711700" y="564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92410</xdr:rowOff>
    </xdr:from>
    <xdr:ext cx="405111" cy="259045"/>
    <xdr:sp macro="" textlink="">
      <xdr:nvSpPr>
        <xdr:cNvPr id="91" name="有形固定資産減価償却率該当値テキスト"/>
        <xdr:cNvSpPr txBox="1"/>
      </xdr:nvSpPr>
      <xdr:spPr>
        <a:xfrm>
          <a:off x="4813300" y="5493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28152</xdr:rowOff>
    </xdr:from>
    <xdr:to>
      <xdr:col>19</xdr:col>
      <xdr:colOff>187325</xdr:colOff>
      <xdr:row>28</xdr:row>
      <xdr:rowOff>129752</xdr:rowOff>
    </xdr:to>
    <xdr:sp macro="" textlink="">
      <xdr:nvSpPr>
        <xdr:cNvPr id="92" name="楕円 91"/>
        <xdr:cNvSpPr/>
      </xdr:nvSpPr>
      <xdr:spPr>
        <a:xfrm>
          <a:off x="4000500" y="560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78952</xdr:rowOff>
    </xdr:from>
    <xdr:to>
      <xdr:col>23</xdr:col>
      <xdr:colOff>85725</xdr:colOff>
      <xdr:row>28</xdr:row>
      <xdr:rowOff>120333</xdr:rowOff>
    </xdr:to>
    <xdr:cxnSp macro="">
      <xdr:nvCxnSpPr>
        <xdr:cNvPr id="93" name="直線コネクタ 92"/>
        <xdr:cNvCxnSpPr/>
      </xdr:nvCxnSpPr>
      <xdr:spPr>
        <a:xfrm>
          <a:off x="4051300" y="5651077"/>
          <a:ext cx="711200" cy="4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169016</xdr:rowOff>
    </xdr:from>
    <xdr:to>
      <xdr:col>15</xdr:col>
      <xdr:colOff>187325</xdr:colOff>
      <xdr:row>28</xdr:row>
      <xdr:rowOff>99166</xdr:rowOff>
    </xdr:to>
    <xdr:sp macro="" textlink="">
      <xdr:nvSpPr>
        <xdr:cNvPr id="94" name="楕円 93"/>
        <xdr:cNvSpPr/>
      </xdr:nvSpPr>
      <xdr:spPr>
        <a:xfrm>
          <a:off x="3238500" y="556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48366</xdr:rowOff>
    </xdr:from>
    <xdr:to>
      <xdr:col>19</xdr:col>
      <xdr:colOff>136525</xdr:colOff>
      <xdr:row>28</xdr:row>
      <xdr:rowOff>78952</xdr:rowOff>
    </xdr:to>
    <xdr:cxnSp macro="">
      <xdr:nvCxnSpPr>
        <xdr:cNvPr id="95" name="直線コネクタ 94"/>
        <xdr:cNvCxnSpPr/>
      </xdr:nvCxnSpPr>
      <xdr:spPr>
        <a:xfrm>
          <a:off x="3289300" y="5620491"/>
          <a:ext cx="762000" cy="3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97049</xdr:rowOff>
    </xdr:from>
    <xdr:to>
      <xdr:col>7</xdr:col>
      <xdr:colOff>187325</xdr:colOff>
      <xdr:row>28</xdr:row>
      <xdr:rowOff>27199</xdr:rowOff>
    </xdr:to>
    <xdr:sp macro="" textlink="">
      <xdr:nvSpPr>
        <xdr:cNvPr id="96" name="楕円 95"/>
        <xdr:cNvSpPr/>
      </xdr:nvSpPr>
      <xdr:spPr>
        <a:xfrm>
          <a:off x="1714500" y="549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11341</xdr:rowOff>
    </xdr:from>
    <xdr:ext cx="405111" cy="259045"/>
    <xdr:sp macro="" textlink="">
      <xdr:nvSpPr>
        <xdr:cNvPr id="97" name="n_1aveValue有形固定資産減価償却率"/>
        <xdr:cNvSpPr txBox="1"/>
      </xdr:nvSpPr>
      <xdr:spPr>
        <a:xfrm>
          <a:off x="3836044" y="609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143210</xdr:rowOff>
    </xdr:from>
    <xdr:ext cx="405111" cy="259045"/>
    <xdr:sp macro="" textlink="">
      <xdr:nvSpPr>
        <xdr:cNvPr id="98" name="n_2aveValue有形固定資産減価償却率"/>
        <xdr:cNvSpPr txBox="1"/>
      </xdr:nvSpPr>
      <xdr:spPr>
        <a:xfrm>
          <a:off x="3086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159614</xdr:rowOff>
    </xdr:from>
    <xdr:ext cx="405111" cy="259045"/>
    <xdr:sp macro="" textlink="">
      <xdr:nvSpPr>
        <xdr:cNvPr id="99" name="n_3aveValue有形固定資産減価償却率"/>
        <xdr:cNvSpPr txBox="1"/>
      </xdr:nvSpPr>
      <xdr:spPr>
        <a:xfrm>
          <a:off x="2324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91034</xdr:rowOff>
    </xdr:from>
    <xdr:ext cx="405111" cy="259045"/>
    <xdr:sp macro="" textlink="">
      <xdr:nvSpPr>
        <xdr:cNvPr id="100" name="n_4aveValue有形固定資産減価償却率"/>
        <xdr:cNvSpPr txBox="1"/>
      </xdr:nvSpPr>
      <xdr:spPr>
        <a:xfrm>
          <a:off x="1562744" y="6006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146279</xdr:rowOff>
    </xdr:from>
    <xdr:ext cx="405111" cy="259045"/>
    <xdr:sp macro="" textlink="">
      <xdr:nvSpPr>
        <xdr:cNvPr id="101" name="n_1mainValue有形固定資産減価償却率"/>
        <xdr:cNvSpPr txBox="1"/>
      </xdr:nvSpPr>
      <xdr:spPr>
        <a:xfrm>
          <a:off x="3836044" y="53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115693</xdr:rowOff>
    </xdr:from>
    <xdr:ext cx="405111" cy="259045"/>
    <xdr:sp macro="" textlink="">
      <xdr:nvSpPr>
        <xdr:cNvPr id="102" name="n_2mainValue有形固定資産減価償却率"/>
        <xdr:cNvSpPr txBox="1"/>
      </xdr:nvSpPr>
      <xdr:spPr>
        <a:xfrm>
          <a:off x="3086744" y="5344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43726</xdr:rowOff>
    </xdr:from>
    <xdr:ext cx="405111" cy="259045"/>
    <xdr:sp macro="" textlink="">
      <xdr:nvSpPr>
        <xdr:cNvPr id="103" name="n_4mainValue有形固定資産減価償却率"/>
        <xdr:cNvSpPr txBox="1"/>
      </xdr:nvSpPr>
      <xdr:spPr>
        <a:xfrm>
          <a:off x="1562744" y="527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交付税算入の見込まれない起債については起債発行をしない方針を取っているため、それによる地方債の発行抑制により、分子が縮小しているため、類似団体内平均を下回っている。しかし、ここ数年経常的な物件費、補助費が増加傾向にあるため、数値の推移を注視して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7" name="テキスト ボックス 11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9" name="テキスト ボックス 118"/>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0" name="直線コネクタ 11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1" name="テキスト ボックス 120"/>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2" name="直線コネクタ 12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3" name="テキスト ボックス 12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4" name="直線コネクタ 12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5" name="テキスト ボックス 12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6" name="直線コネクタ 12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7" name="テキスト ボックス 12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8" name="直線コネクタ 12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9" name="テキスト ボックス 128"/>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0" name="直線コネクタ 12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402</xdr:rowOff>
    </xdr:to>
    <xdr:cxnSp macro="">
      <xdr:nvCxnSpPr>
        <xdr:cNvPr id="132" name="直線コネクタ 131"/>
        <xdr:cNvCxnSpPr/>
      </xdr:nvCxnSpPr>
      <xdr:spPr>
        <a:xfrm flipV="1">
          <a:off x="14793595" y="5312833"/>
          <a:ext cx="1269" cy="1459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4229</xdr:rowOff>
    </xdr:from>
    <xdr:ext cx="560923" cy="259045"/>
    <xdr:sp macro="" textlink="">
      <xdr:nvSpPr>
        <xdr:cNvPr id="133" name="債務償還比率最小値テキスト"/>
        <xdr:cNvSpPr txBox="1"/>
      </xdr:nvSpPr>
      <xdr:spPr>
        <a:xfrm>
          <a:off x="14846300" y="677650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402</xdr:rowOff>
    </xdr:from>
    <xdr:to>
      <xdr:col>76</xdr:col>
      <xdr:colOff>111125</xdr:colOff>
      <xdr:row>35</xdr:row>
      <xdr:rowOff>402</xdr:rowOff>
    </xdr:to>
    <xdr:cxnSp macro="">
      <xdr:nvCxnSpPr>
        <xdr:cNvPr id="134" name="直線コネクタ 133"/>
        <xdr:cNvCxnSpPr/>
      </xdr:nvCxnSpPr>
      <xdr:spPr>
        <a:xfrm>
          <a:off x="14706600" y="677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5"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6" name="直線コネクタ 135"/>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64462</xdr:rowOff>
    </xdr:from>
    <xdr:ext cx="469744" cy="259045"/>
    <xdr:sp macro="" textlink="">
      <xdr:nvSpPr>
        <xdr:cNvPr id="137" name="債務償還比率平均値テキスト"/>
        <xdr:cNvSpPr txBox="1"/>
      </xdr:nvSpPr>
      <xdr:spPr>
        <a:xfrm>
          <a:off x="14846300" y="5808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86035</xdr:rowOff>
    </xdr:from>
    <xdr:to>
      <xdr:col>76</xdr:col>
      <xdr:colOff>73025</xdr:colOff>
      <xdr:row>30</xdr:row>
      <xdr:rowOff>16185</xdr:rowOff>
    </xdr:to>
    <xdr:sp macro="" textlink="">
      <xdr:nvSpPr>
        <xdr:cNvPr id="138" name="フローチャート: 判断 137"/>
        <xdr:cNvSpPr/>
      </xdr:nvSpPr>
      <xdr:spPr>
        <a:xfrm>
          <a:off x="147447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73321</xdr:rowOff>
    </xdr:from>
    <xdr:to>
      <xdr:col>72</xdr:col>
      <xdr:colOff>123825</xdr:colOff>
      <xdr:row>30</xdr:row>
      <xdr:rowOff>3471</xdr:rowOff>
    </xdr:to>
    <xdr:sp macro="" textlink="">
      <xdr:nvSpPr>
        <xdr:cNvPr id="139" name="フローチャート: 判断 138"/>
        <xdr:cNvSpPr/>
      </xdr:nvSpPr>
      <xdr:spPr>
        <a:xfrm>
          <a:off x="14033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90234</xdr:rowOff>
    </xdr:from>
    <xdr:to>
      <xdr:col>68</xdr:col>
      <xdr:colOff>123825</xdr:colOff>
      <xdr:row>30</xdr:row>
      <xdr:rowOff>20384</xdr:rowOff>
    </xdr:to>
    <xdr:sp macro="" textlink="">
      <xdr:nvSpPr>
        <xdr:cNvPr id="140" name="フローチャート: 判断 139"/>
        <xdr:cNvSpPr/>
      </xdr:nvSpPr>
      <xdr:spPr>
        <a:xfrm>
          <a:off x="13271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69963</xdr:rowOff>
    </xdr:from>
    <xdr:to>
      <xdr:col>64</xdr:col>
      <xdr:colOff>123825</xdr:colOff>
      <xdr:row>30</xdr:row>
      <xdr:rowOff>113</xdr:rowOff>
    </xdr:to>
    <xdr:sp macro="" textlink="">
      <xdr:nvSpPr>
        <xdr:cNvPr id="141" name="フローチャート: 判断 140"/>
        <xdr:cNvSpPr/>
      </xdr:nvSpPr>
      <xdr:spPr>
        <a:xfrm>
          <a:off x="12509500" y="581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42376</xdr:rowOff>
    </xdr:from>
    <xdr:to>
      <xdr:col>60</xdr:col>
      <xdr:colOff>123825</xdr:colOff>
      <xdr:row>29</xdr:row>
      <xdr:rowOff>143976</xdr:rowOff>
    </xdr:to>
    <xdr:sp macro="" textlink="">
      <xdr:nvSpPr>
        <xdr:cNvPr id="142" name="フローチャート: 判断 141"/>
        <xdr:cNvSpPr/>
      </xdr:nvSpPr>
      <xdr:spPr>
        <a:xfrm>
          <a:off x="11747500" y="578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164888</xdr:rowOff>
    </xdr:from>
    <xdr:to>
      <xdr:col>76</xdr:col>
      <xdr:colOff>73025</xdr:colOff>
      <xdr:row>29</xdr:row>
      <xdr:rowOff>95038</xdr:rowOff>
    </xdr:to>
    <xdr:sp macro="" textlink="">
      <xdr:nvSpPr>
        <xdr:cNvPr id="148" name="楕円 147"/>
        <xdr:cNvSpPr/>
      </xdr:nvSpPr>
      <xdr:spPr>
        <a:xfrm>
          <a:off x="14744700" y="5737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16315</xdr:rowOff>
    </xdr:from>
    <xdr:ext cx="469744" cy="259045"/>
    <xdr:sp macro="" textlink="">
      <xdr:nvSpPr>
        <xdr:cNvPr id="149" name="債務償還比率該当値テキスト"/>
        <xdr:cNvSpPr txBox="1"/>
      </xdr:nvSpPr>
      <xdr:spPr>
        <a:xfrm>
          <a:off x="14846300" y="558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130944</xdr:rowOff>
    </xdr:from>
    <xdr:to>
      <xdr:col>72</xdr:col>
      <xdr:colOff>123825</xdr:colOff>
      <xdr:row>29</xdr:row>
      <xdr:rowOff>61094</xdr:rowOff>
    </xdr:to>
    <xdr:sp macro="" textlink="">
      <xdr:nvSpPr>
        <xdr:cNvPr id="150" name="楕円 149"/>
        <xdr:cNvSpPr/>
      </xdr:nvSpPr>
      <xdr:spPr>
        <a:xfrm>
          <a:off x="14033500" y="570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10294</xdr:rowOff>
    </xdr:from>
    <xdr:to>
      <xdr:col>76</xdr:col>
      <xdr:colOff>22225</xdr:colOff>
      <xdr:row>29</xdr:row>
      <xdr:rowOff>44238</xdr:rowOff>
    </xdr:to>
    <xdr:cxnSp macro="">
      <xdr:nvCxnSpPr>
        <xdr:cNvPr id="151" name="直線コネクタ 150"/>
        <xdr:cNvCxnSpPr/>
      </xdr:nvCxnSpPr>
      <xdr:spPr>
        <a:xfrm>
          <a:off x="14084300" y="5753869"/>
          <a:ext cx="711200" cy="3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120699</xdr:rowOff>
    </xdr:from>
    <xdr:to>
      <xdr:col>68</xdr:col>
      <xdr:colOff>123825</xdr:colOff>
      <xdr:row>30</xdr:row>
      <xdr:rowOff>50849</xdr:rowOff>
    </xdr:to>
    <xdr:sp macro="" textlink="">
      <xdr:nvSpPr>
        <xdr:cNvPr id="152" name="楕円 151"/>
        <xdr:cNvSpPr/>
      </xdr:nvSpPr>
      <xdr:spPr>
        <a:xfrm>
          <a:off x="13271500" y="58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10294</xdr:rowOff>
    </xdr:from>
    <xdr:to>
      <xdr:col>72</xdr:col>
      <xdr:colOff>73025</xdr:colOff>
      <xdr:row>30</xdr:row>
      <xdr:rowOff>49</xdr:rowOff>
    </xdr:to>
    <xdr:cxnSp macro="">
      <xdr:nvCxnSpPr>
        <xdr:cNvPr id="153" name="直線コネクタ 152"/>
        <xdr:cNvCxnSpPr/>
      </xdr:nvCxnSpPr>
      <xdr:spPr>
        <a:xfrm flipV="1">
          <a:off x="13322300" y="5753869"/>
          <a:ext cx="762000" cy="16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39857</xdr:rowOff>
    </xdr:from>
    <xdr:to>
      <xdr:col>64</xdr:col>
      <xdr:colOff>123825</xdr:colOff>
      <xdr:row>29</xdr:row>
      <xdr:rowOff>141457</xdr:rowOff>
    </xdr:to>
    <xdr:sp macro="" textlink="">
      <xdr:nvSpPr>
        <xdr:cNvPr id="154" name="楕円 153"/>
        <xdr:cNvSpPr/>
      </xdr:nvSpPr>
      <xdr:spPr>
        <a:xfrm>
          <a:off x="12509500" y="57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90657</xdr:rowOff>
    </xdr:from>
    <xdr:to>
      <xdr:col>68</xdr:col>
      <xdr:colOff>73025</xdr:colOff>
      <xdr:row>30</xdr:row>
      <xdr:rowOff>49</xdr:rowOff>
    </xdr:to>
    <xdr:cxnSp macro="">
      <xdr:nvCxnSpPr>
        <xdr:cNvPr id="155" name="直線コネクタ 154"/>
        <xdr:cNvCxnSpPr/>
      </xdr:nvCxnSpPr>
      <xdr:spPr>
        <a:xfrm>
          <a:off x="12560300" y="5834232"/>
          <a:ext cx="762000" cy="8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94841</xdr:rowOff>
    </xdr:from>
    <xdr:to>
      <xdr:col>60</xdr:col>
      <xdr:colOff>123825</xdr:colOff>
      <xdr:row>29</xdr:row>
      <xdr:rowOff>24991</xdr:rowOff>
    </xdr:to>
    <xdr:sp macro="" textlink="">
      <xdr:nvSpPr>
        <xdr:cNvPr id="156" name="楕円 155"/>
        <xdr:cNvSpPr/>
      </xdr:nvSpPr>
      <xdr:spPr>
        <a:xfrm>
          <a:off x="11747500" y="56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145641</xdr:rowOff>
    </xdr:from>
    <xdr:to>
      <xdr:col>64</xdr:col>
      <xdr:colOff>73025</xdr:colOff>
      <xdr:row>29</xdr:row>
      <xdr:rowOff>90657</xdr:rowOff>
    </xdr:to>
    <xdr:cxnSp macro="">
      <xdr:nvCxnSpPr>
        <xdr:cNvPr id="157" name="直線コネクタ 156"/>
        <xdr:cNvCxnSpPr/>
      </xdr:nvCxnSpPr>
      <xdr:spPr>
        <a:xfrm>
          <a:off x="11798300" y="5717766"/>
          <a:ext cx="762000" cy="11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166048</xdr:rowOff>
    </xdr:from>
    <xdr:ext cx="469744" cy="259045"/>
    <xdr:sp macro="" textlink="">
      <xdr:nvSpPr>
        <xdr:cNvPr id="158" name="n_1aveValue債務償還比率"/>
        <xdr:cNvSpPr txBox="1"/>
      </xdr:nvSpPr>
      <xdr:spPr>
        <a:xfrm>
          <a:off x="138367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36911</xdr:rowOff>
    </xdr:from>
    <xdr:ext cx="469744" cy="259045"/>
    <xdr:sp macro="" textlink="">
      <xdr:nvSpPr>
        <xdr:cNvPr id="159" name="n_2aveValue債務償還比率"/>
        <xdr:cNvSpPr txBox="1"/>
      </xdr:nvSpPr>
      <xdr:spPr>
        <a:xfrm>
          <a:off x="13087427" y="5609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162690</xdr:rowOff>
    </xdr:from>
    <xdr:ext cx="469744" cy="259045"/>
    <xdr:sp macro="" textlink="">
      <xdr:nvSpPr>
        <xdr:cNvPr id="160" name="n_3aveValue債務償還比率"/>
        <xdr:cNvSpPr txBox="1"/>
      </xdr:nvSpPr>
      <xdr:spPr>
        <a:xfrm>
          <a:off x="12325427" y="590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135103</xdr:rowOff>
    </xdr:from>
    <xdr:ext cx="469744" cy="259045"/>
    <xdr:sp macro="" textlink="">
      <xdr:nvSpPr>
        <xdr:cNvPr id="161" name="n_4aveValue債務償還比率"/>
        <xdr:cNvSpPr txBox="1"/>
      </xdr:nvSpPr>
      <xdr:spPr>
        <a:xfrm>
          <a:off x="11563427" y="5878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77621</xdr:rowOff>
    </xdr:from>
    <xdr:ext cx="469744" cy="259045"/>
    <xdr:sp macro="" textlink="">
      <xdr:nvSpPr>
        <xdr:cNvPr id="162" name="n_1mainValue債務償還比率"/>
        <xdr:cNvSpPr txBox="1"/>
      </xdr:nvSpPr>
      <xdr:spPr>
        <a:xfrm>
          <a:off x="13836727" y="547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41976</xdr:rowOff>
    </xdr:from>
    <xdr:ext cx="469744" cy="259045"/>
    <xdr:sp macro="" textlink="">
      <xdr:nvSpPr>
        <xdr:cNvPr id="163" name="n_2mainValue債務償還比率"/>
        <xdr:cNvSpPr txBox="1"/>
      </xdr:nvSpPr>
      <xdr:spPr>
        <a:xfrm>
          <a:off x="13087427" y="595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157984</xdr:rowOff>
    </xdr:from>
    <xdr:ext cx="469744" cy="259045"/>
    <xdr:sp macro="" textlink="">
      <xdr:nvSpPr>
        <xdr:cNvPr id="164" name="n_3mainValue債務償還比率"/>
        <xdr:cNvSpPr txBox="1"/>
      </xdr:nvSpPr>
      <xdr:spPr>
        <a:xfrm>
          <a:off x="12325427" y="555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41518</xdr:rowOff>
    </xdr:from>
    <xdr:ext cx="469744" cy="259045"/>
    <xdr:sp macro="" textlink="">
      <xdr:nvSpPr>
        <xdr:cNvPr id="165" name="n_4mainValue債務償還比率"/>
        <xdr:cNvSpPr txBox="1"/>
      </xdr:nvSpPr>
      <xdr:spPr>
        <a:xfrm>
          <a:off x="11563427" y="544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7,364
7,167
7.80
5,056,030
4,921,346
43,214
2,298,869
2,050,750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81915</xdr:rowOff>
    </xdr:from>
    <xdr:to>
      <xdr:col>24</xdr:col>
      <xdr:colOff>62865</xdr:colOff>
      <xdr:row>42</xdr:row>
      <xdr:rowOff>30480</xdr:rowOff>
    </xdr:to>
    <xdr:cxnSp macro="">
      <xdr:nvCxnSpPr>
        <xdr:cNvPr id="57" name="直線コネクタ 56"/>
        <xdr:cNvCxnSpPr/>
      </xdr:nvCxnSpPr>
      <xdr:spPr>
        <a:xfrm flipV="1">
          <a:off x="4634865" y="591121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28592</xdr:rowOff>
    </xdr:from>
    <xdr:ext cx="405111" cy="259045"/>
    <xdr:sp macro="" textlink="">
      <xdr:nvSpPr>
        <xdr:cNvPr id="60" name="【道路】&#10;有形固定資産減価償却率最大値テキスト"/>
        <xdr:cNvSpPr txBox="1"/>
      </xdr:nvSpPr>
      <xdr:spPr>
        <a:xfrm>
          <a:off x="4673600" y="5686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81915</xdr:rowOff>
    </xdr:from>
    <xdr:to>
      <xdr:col>24</xdr:col>
      <xdr:colOff>152400</xdr:colOff>
      <xdr:row>34</xdr:row>
      <xdr:rowOff>81915</xdr:rowOff>
    </xdr:to>
    <xdr:cxnSp macro="">
      <xdr:nvCxnSpPr>
        <xdr:cNvPr id="61" name="直線コネクタ 60"/>
        <xdr:cNvCxnSpPr/>
      </xdr:nvCxnSpPr>
      <xdr:spPr>
        <a:xfrm>
          <a:off x="4546600" y="5911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xdr:rowOff>
    </xdr:from>
    <xdr:ext cx="405111" cy="259045"/>
    <xdr:sp macro="" textlink="">
      <xdr:nvSpPr>
        <xdr:cNvPr id="62" name="【道路】&#10;有形固定資産減価償却率平均値テキスト"/>
        <xdr:cNvSpPr txBox="1"/>
      </xdr:nvSpPr>
      <xdr:spPr>
        <a:xfrm>
          <a:off x="4673600" y="6515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21590</xdr:rowOff>
    </xdr:from>
    <xdr:to>
      <xdr:col>24</xdr:col>
      <xdr:colOff>114300</xdr:colOff>
      <xdr:row>38</xdr:row>
      <xdr:rowOff>123190</xdr:rowOff>
    </xdr:to>
    <xdr:sp macro="" textlink="">
      <xdr:nvSpPr>
        <xdr:cNvPr id="63" name="フローチャート: 判断 62"/>
        <xdr:cNvSpPr/>
      </xdr:nvSpPr>
      <xdr:spPr>
        <a:xfrm>
          <a:off x="45847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166370</xdr:rowOff>
    </xdr:from>
    <xdr:to>
      <xdr:col>20</xdr:col>
      <xdr:colOff>38100</xdr:colOff>
      <xdr:row>38</xdr:row>
      <xdr:rowOff>96520</xdr:rowOff>
    </xdr:to>
    <xdr:sp macro="" textlink="">
      <xdr:nvSpPr>
        <xdr:cNvPr id="64" name="フローチャート: 判断 63"/>
        <xdr:cNvSpPr/>
      </xdr:nvSpPr>
      <xdr:spPr>
        <a:xfrm>
          <a:off x="3746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111125</xdr:rowOff>
    </xdr:from>
    <xdr:to>
      <xdr:col>10</xdr:col>
      <xdr:colOff>165100</xdr:colOff>
      <xdr:row>38</xdr:row>
      <xdr:rowOff>41275</xdr:rowOff>
    </xdr:to>
    <xdr:sp macro="" textlink="">
      <xdr:nvSpPr>
        <xdr:cNvPr id="66" name="フローチャート: 判断 65"/>
        <xdr:cNvSpPr/>
      </xdr:nvSpPr>
      <xdr:spPr>
        <a:xfrm>
          <a:off x="1968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7" name="フローチャート: 判断 66"/>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80645</xdr:rowOff>
    </xdr:from>
    <xdr:to>
      <xdr:col>24</xdr:col>
      <xdr:colOff>114300</xdr:colOff>
      <xdr:row>36</xdr:row>
      <xdr:rowOff>10795</xdr:rowOff>
    </xdr:to>
    <xdr:sp macro="" textlink="">
      <xdr:nvSpPr>
        <xdr:cNvPr id="73" name="楕円 72"/>
        <xdr:cNvSpPr/>
      </xdr:nvSpPr>
      <xdr:spPr>
        <a:xfrm>
          <a:off x="4584700" y="608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103522</xdr:rowOff>
    </xdr:from>
    <xdr:ext cx="405111" cy="259045"/>
    <xdr:sp macro="" textlink="">
      <xdr:nvSpPr>
        <xdr:cNvPr id="74" name="【道路】&#10;有形固定資産減価償却率該当値テキスト"/>
        <xdr:cNvSpPr txBox="1"/>
      </xdr:nvSpPr>
      <xdr:spPr>
        <a:xfrm>
          <a:off x="4673600"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46355</xdr:rowOff>
    </xdr:from>
    <xdr:to>
      <xdr:col>20</xdr:col>
      <xdr:colOff>38100</xdr:colOff>
      <xdr:row>35</xdr:row>
      <xdr:rowOff>147955</xdr:rowOff>
    </xdr:to>
    <xdr:sp macro="" textlink="">
      <xdr:nvSpPr>
        <xdr:cNvPr id="75" name="楕円 74"/>
        <xdr:cNvSpPr/>
      </xdr:nvSpPr>
      <xdr:spPr>
        <a:xfrm>
          <a:off x="3746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97155</xdr:rowOff>
    </xdr:from>
    <xdr:to>
      <xdr:col>24</xdr:col>
      <xdr:colOff>63500</xdr:colOff>
      <xdr:row>35</xdr:row>
      <xdr:rowOff>131445</xdr:rowOff>
    </xdr:to>
    <xdr:cxnSp macro="">
      <xdr:nvCxnSpPr>
        <xdr:cNvPr id="76" name="直線コネクタ 75"/>
        <xdr:cNvCxnSpPr/>
      </xdr:nvCxnSpPr>
      <xdr:spPr>
        <a:xfrm>
          <a:off x="3797300" y="60979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10160</xdr:rowOff>
    </xdr:from>
    <xdr:to>
      <xdr:col>15</xdr:col>
      <xdr:colOff>101600</xdr:colOff>
      <xdr:row>35</xdr:row>
      <xdr:rowOff>111760</xdr:rowOff>
    </xdr:to>
    <xdr:sp macro="" textlink="">
      <xdr:nvSpPr>
        <xdr:cNvPr id="77" name="楕円 76"/>
        <xdr:cNvSpPr/>
      </xdr:nvSpPr>
      <xdr:spPr>
        <a:xfrm>
          <a:off x="2857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60960</xdr:rowOff>
    </xdr:from>
    <xdr:to>
      <xdr:col>19</xdr:col>
      <xdr:colOff>177800</xdr:colOff>
      <xdr:row>35</xdr:row>
      <xdr:rowOff>97155</xdr:rowOff>
    </xdr:to>
    <xdr:cxnSp macro="">
      <xdr:nvCxnSpPr>
        <xdr:cNvPr id="78" name="直線コネクタ 77"/>
        <xdr:cNvCxnSpPr/>
      </xdr:nvCxnSpPr>
      <xdr:spPr>
        <a:xfrm>
          <a:off x="2908300" y="60617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109220</xdr:rowOff>
    </xdr:from>
    <xdr:to>
      <xdr:col>6</xdr:col>
      <xdr:colOff>38100</xdr:colOff>
      <xdr:row>35</xdr:row>
      <xdr:rowOff>39370</xdr:rowOff>
    </xdr:to>
    <xdr:sp macro="" textlink="">
      <xdr:nvSpPr>
        <xdr:cNvPr id="79" name="楕円 78"/>
        <xdr:cNvSpPr/>
      </xdr:nvSpPr>
      <xdr:spPr>
        <a:xfrm>
          <a:off x="1079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87647</xdr:rowOff>
    </xdr:from>
    <xdr:ext cx="405111" cy="259045"/>
    <xdr:sp macro="" textlink="">
      <xdr:nvSpPr>
        <xdr:cNvPr id="80" name="n_1aveValue【道路】&#10;有形固定資産減価償却率"/>
        <xdr:cNvSpPr txBox="1"/>
      </xdr:nvSpPr>
      <xdr:spPr>
        <a:xfrm>
          <a:off x="35820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1"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57802</xdr:rowOff>
    </xdr:from>
    <xdr:ext cx="405111" cy="259045"/>
    <xdr:sp macro="" textlink="">
      <xdr:nvSpPr>
        <xdr:cNvPr id="82" name="n_3aveValue【道路】&#10;有形固定資産減価償却率"/>
        <xdr:cNvSpPr txBox="1"/>
      </xdr:nvSpPr>
      <xdr:spPr>
        <a:xfrm>
          <a:off x="1816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83837</xdr:rowOff>
    </xdr:from>
    <xdr:ext cx="405111" cy="259045"/>
    <xdr:sp macro="" textlink="">
      <xdr:nvSpPr>
        <xdr:cNvPr id="83" name="n_4aveValue【道路】&#10;有形固定資産減価償却率"/>
        <xdr:cNvSpPr txBox="1"/>
      </xdr:nvSpPr>
      <xdr:spPr>
        <a:xfrm>
          <a:off x="927744" y="642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164482</xdr:rowOff>
    </xdr:from>
    <xdr:ext cx="405111" cy="259045"/>
    <xdr:sp macro="" textlink="">
      <xdr:nvSpPr>
        <xdr:cNvPr id="84" name="n_1mainValue【道路】&#10;有形固定資産減価償却率"/>
        <xdr:cNvSpPr txBox="1"/>
      </xdr:nvSpPr>
      <xdr:spPr>
        <a:xfrm>
          <a:off x="35820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128287</xdr:rowOff>
    </xdr:from>
    <xdr:ext cx="405111" cy="259045"/>
    <xdr:sp macro="" textlink="">
      <xdr:nvSpPr>
        <xdr:cNvPr id="85" name="n_2mainValue【道路】&#10;有形固定資産減価償却率"/>
        <xdr:cNvSpPr txBox="1"/>
      </xdr:nvSpPr>
      <xdr:spPr>
        <a:xfrm>
          <a:off x="270574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55897</xdr:rowOff>
    </xdr:from>
    <xdr:ext cx="405111" cy="259045"/>
    <xdr:sp macro="" textlink="">
      <xdr:nvSpPr>
        <xdr:cNvPr id="86" name="n_4mainValue【道路】&#10;有形固定資産減価償却率"/>
        <xdr:cNvSpPr txBox="1"/>
      </xdr:nvSpPr>
      <xdr:spPr>
        <a:xfrm>
          <a:off x="927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0" name="テキスト ボックス 99"/>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2" name="テキスト ボックス 101"/>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4" name="テキスト ボックス 103"/>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6" name="テキスト ボックス 105"/>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8" name="テキスト ボックス 107"/>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78136</xdr:rowOff>
    </xdr:from>
    <xdr:to>
      <xdr:col>54</xdr:col>
      <xdr:colOff>189865</xdr:colOff>
      <xdr:row>42</xdr:row>
      <xdr:rowOff>36807</xdr:rowOff>
    </xdr:to>
    <xdr:cxnSp macro="">
      <xdr:nvCxnSpPr>
        <xdr:cNvPr id="110" name="直線コネクタ 109"/>
        <xdr:cNvCxnSpPr/>
      </xdr:nvCxnSpPr>
      <xdr:spPr>
        <a:xfrm flipV="1">
          <a:off x="10476865" y="5735986"/>
          <a:ext cx="0" cy="150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60846</xdr:rowOff>
    </xdr:from>
    <xdr:ext cx="469744" cy="259045"/>
    <xdr:sp macro="" textlink="">
      <xdr:nvSpPr>
        <xdr:cNvPr id="111" name="【道路】&#10;一人当たり延長最小値テキスト"/>
        <xdr:cNvSpPr txBox="1"/>
      </xdr:nvSpPr>
      <xdr:spPr>
        <a:xfrm>
          <a:off x="10515600" y="7261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36807</xdr:rowOff>
    </xdr:from>
    <xdr:to>
      <xdr:col>55</xdr:col>
      <xdr:colOff>88900</xdr:colOff>
      <xdr:row>42</xdr:row>
      <xdr:rowOff>36807</xdr:rowOff>
    </xdr:to>
    <xdr:cxnSp macro="">
      <xdr:nvCxnSpPr>
        <xdr:cNvPr id="112" name="直線コネクタ 111"/>
        <xdr:cNvCxnSpPr/>
      </xdr:nvCxnSpPr>
      <xdr:spPr>
        <a:xfrm>
          <a:off x="10388600" y="723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24813</xdr:rowOff>
    </xdr:from>
    <xdr:ext cx="690189" cy="259045"/>
    <xdr:sp macro="" textlink="">
      <xdr:nvSpPr>
        <xdr:cNvPr id="113" name="【道路】&#10;一人当たり延長最大値テキスト"/>
        <xdr:cNvSpPr txBox="1"/>
      </xdr:nvSpPr>
      <xdr:spPr>
        <a:xfrm>
          <a:off x="10515600" y="55112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78136</xdr:rowOff>
    </xdr:from>
    <xdr:to>
      <xdr:col>55</xdr:col>
      <xdr:colOff>88900</xdr:colOff>
      <xdr:row>33</xdr:row>
      <xdr:rowOff>78136</xdr:rowOff>
    </xdr:to>
    <xdr:cxnSp macro="">
      <xdr:nvCxnSpPr>
        <xdr:cNvPr id="114" name="直線コネクタ 113"/>
        <xdr:cNvCxnSpPr/>
      </xdr:nvCxnSpPr>
      <xdr:spPr>
        <a:xfrm>
          <a:off x="10388600" y="573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149746</xdr:rowOff>
    </xdr:from>
    <xdr:ext cx="599010" cy="259045"/>
    <xdr:sp macro="" textlink="">
      <xdr:nvSpPr>
        <xdr:cNvPr id="115" name="【道路】&#10;一人当たり延長平均値テキスト"/>
        <xdr:cNvSpPr txBox="1"/>
      </xdr:nvSpPr>
      <xdr:spPr>
        <a:xfrm>
          <a:off x="10515600" y="70077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126869</xdr:rowOff>
    </xdr:from>
    <xdr:to>
      <xdr:col>55</xdr:col>
      <xdr:colOff>50800</xdr:colOff>
      <xdr:row>42</xdr:row>
      <xdr:rowOff>57019</xdr:rowOff>
    </xdr:to>
    <xdr:sp macro="" textlink="">
      <xdr:nvSpPr>
        <xdr:cNvPr id="116" name="フローチャート: 判断 115"/>
        <xdr:cNvSpPr/>
      </xdr:nvSpPr>
      <xdr:spPr>
        <a:xfrm>
          <a:off x="10426700" y="715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128546</xdr:rowOff>
    </xdr:from>
    <xdr:to>
      <xdr:col>50</xdr:col>
      <xdr:colOff>165100</xdr:colOff>
      <xdr:row>42</xdr:row>
      <xdr:rowOff>58696</xdr:rowOff>
    </xdr:to>
    <xdr:sp macro="" textlink="">
      <xdr:nvSpPr>
        <xdr:cNvPr id="117" name="フローチャート: 判断 116"/>
        <xdr:cNvSpPr/>
      </xdr:nvSpPr>
      <xdr:spPr>
        <a:xfrm>
          <a:off x="9588500" y="715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129003</xdr:rowOff>
    </xdr:from>
    <xdr:to>
      <xdr:col>46</xdr:col>
      <xdr:colOff>38100</xdr:colOff>
      <xdr:row>42</xdr:row>
      <xdr:rowOff>59153</xdr:rowOff>
    </xdr:to>
    <xdr:sp macro="" textlink="">
      <xdr:nvSpPr>
        <xdr:cNvPr id="118" name="フローチャート: 判断 117"/>
        <xdr:cNvSpPr/>
      </xdr:nvSpPr>
      <xdr:spPr>
        <a:xfrm>
          <a:off x="8699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152705</xdr:rowOff>
    </xdr:from>
    <xdr:to>
      <xdr:col>41</xdr:col>
      <xdr:colOff>101600</xdr:colOff>
      <xdr:row>42</xdr:row>
      <xdr:rowOff>82855</xdr:rowOff>
    </xdr:to>
    <xdr:sp macro="" textlink="">
      <xdr:nvSpPr>
        <xdr:cNvPr id="119" name="フローチャート: 判断 118"/>
        <xdr:cNvSpPr/>
      </xdr:nvSpPr>
      <xdr:spPr>
        <a:xfrm>
          <a:off x="7810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153066</xdr:rowOff>
    </xdr:from>
    <xdr:to>
      <xdr:col>36</xdr:col>
      <xdr:colOff>165100</xdr:colOff>
      <xdr:row>42</xdr:row>
      <xdr:rowOff>83216</xdr:rowOff>
    </xdr:to>
    <xdr:sp macro="" textlink="">
      <xdr:nvSpPr>
        <xdr:cNvPr id="120" name="フローチャート: 判断 119"/>
        <xdr:cNvSpPr/>
      </xdr:nvSpPr>
      <xdr:spPr>
        <a:xfrm>
          <a:off x="6921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156765</xdr:rowOff>
    </xdr:from>
    <xdr:to>
      <xdr:col>55</xdr:col>
      <xdr:colOff>50800</xdr:colOff>
      <xdr:row>42</xdr:row>
      <xdr:rowOff>86915</xdr:rowOff>
    </xdr:to>
    <xdr:sp macro="" textlink="">
      <xdr:nvSpPr>
        <xdr:cNvPr id="126" name="楕円 125"/>
        <xdr:cNvSpPr/>
      </xdr:nvSpPr>
      <xdr:spPr>
        <a:xfrm>
          <a:off x="10426700" y="718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105296</xdr:rowOff>
    </xdr:from>
    <xdr:ext cx="534377" cy="259045"/>
    <xdr:sp macro="" textlink="">
      <xdr:nvSpPr>
        <xdr:cNvPr id="127" name="【道路】&#10;一人当たり延長該当値テキスト"/>
        <xdr:cNvSpPr txBox="1"/>
      </xdr:nvSpPr>
      <xdr:spPr>
        <a:xfrm>
          <a:off x="10515600" y="713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156767</xdr:rowOff>
    </xdr:from>
    <xdr:to>
      <xdr:col>50</xdr:col>
      <xdr:colOff>165100</xdr:colOff>
      <xdr:row>42</xdr:row>
      <xdr:rowOff>86917</xdr:rowOff>
    </xdr:to>
    <xdr:sp macro="" textlink="">
      <xdr:nvSpPr>
        <xdr:cNvPr id="128" name="楕円 127"/>
        <xdr:cNvSpPr/>
      </xdr:nvSpPr>
      <xdr:spPr>
        <a:xfrm>
          <a:off x="9588500" y="718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36115</xdr:rowOff>
    </xdr:from>
    <xdr:to>
      <xdr:col>55</xdr:col>
      <xdr:colOff>0</xdr:colOff>
      <xdr:row>42</xdr:row>
      <xdr:rowOff>36117</xdr:rowOff>
    </xdr:to>
    <xdr:cxnSp macro="">
      <xdr:nvCxnSpPr>
        <xdr:cNvPr id="129" name="直線コネクタ 128"/>
        <xdr:cNvCxnSpPr/>
      </xdr:nvCxnSpPr>
      <xdr:spPr>
        <a:xfrm flipV="1">
          <a:off x="9639300" y="7237015"/>
          <a:ext cx="838200" cy="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156772</xdr:rowOff>
    </xdr:from>
    <xdr:to>
      <xdr:col>46</xdr:col>
      <xdr:colOff>38100</xdr:colOff>
      <xdr:row>42</xdr:row>
      <xdr:rowOff>86922</xdr:rowOff>
    </xdr:to>
    <xdr:sp macro="" textlink="">
      <xdr:nvSpPr>
        <xdr:cNvPr id="130" name="楕円 129"/>
        <xdr:cNvSpPr/>
      </xdr:nvSpPr>
      <xdr:spPr>
        <a:xfrm>
          <a:off x="8699500" y="718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36117</xdr:rowOff>
    </xdr:from>
    <xdr:to>
      <xdr:col>50</xdr:col>
      <xdr:colOff>114300</xdr:colOff>
      <xdr:row>42</xdr:row>
      <xdr:rowOff>36122</xdr:rowOff>
    </xdr:to>
    <xdr:cxnSp macro="">
      <xdr:nvCxnSpPr>
        <xdr:cNvPr id="131" name="直線コネクタ 130"/>
        <xdr:cNvCxnSpPr/>
      </xdr:nvCxnSpPr>
      <xdr:spPr>
        <a:xfrm flipV="1">
          <a:off x="8750300" y="7237017"/>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156770</xdr:rowOff>
    </xdr:from>
    <xdr:to>
      <xdr:col>36</xdr:col>
      <xdr:colOff>165100</xdr:colOff>
      <xdr:row>42</xdr:row>
      <xdr:rowOff>86920</xdr:rowOff>
    </xdr:to>
    <xdr:sp macro="" textlink="">
      <xdr:nvSpPr>
        <xdr:cNvPr id="132" name="楕円 131"/>
        <xdr:cNvSpPr/>
      </xdr:nvSpPr>
      <xdr:spPr>
        <a:xfrm>
          <a:off x="6921500" y="71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183094</xdr:colOff>
      <xdr:row>40</xdr:row>
      <xdr:rowOff>75223</xdr:rowOff>
    </xdr:from>
    <xdr:ext cx="599010" cy="259045"/>
    <xdr:sp macro="" textlink="">
      <xdr:nvSpPr>
        <xdr:cNvPr id="133" name="n_1aveValue【道路】&#10;一人当たり延長"/>
        <xdr:cNvSpPr txBox="1"/>
      </xdr:nvSpPr>
      <xdr:spPr>
        <a:xfrm>
          <a:off x="9327094" y="6933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75680</xdr:rowOff>
    </xdr:from>
    <xdr:ext cx="599010" cy="259045"/>
    <xdr:sp macro="" textlink="">
      <xdr:nvSpPr>
        <xdr:cNvPr id="134" name="n_2aveValue【道路】&#10;一人当たり延長"/>
        <xdr:cNvSpPr txBox="1"/>
      </xdr:nvSpPr>
      <xdr:spPr>
        <a:xfrm>
          <a:off x="84507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99382</xdr:rowOff>
    </xdr:from>
    <xdr:ext cx="534377" cy="259045"/>
    <xdr:sp macro="" textlink="">
      <xdr:nvSpPr>
        <xdr:cNvPr id="135" name="n_3aveValue【道路】&#10;一人当たり延長"/>
        <xdr:cNvSpPr txBox="1"/>
      </xdr:nvSpPr>
      <xdr:spPr>
        <a:xfrm>
          <a:off x="7594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99743</xdr:rowOff>
    </xdr:from>
    <xdr:ext cx="534377" cy="259045"/>
    <xdr:sp macro="" textlink="">
      <xdr:nvSpPr>
        <xdr:cNvPr id="136" name="n_4aveValue【道路】&#10;一人当たり延長"/>
        <xdr:cNvSpPr txBox="1"/>
      </xdr:nvSpPr>
      <xdr:spPr>
        <a:xfrm>
          <a:off x="6705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78044</xdr:rowOff>
    </xdr:from>
    <xdr:ext cx="534377" cy="259045"/>
    <xdr:sp macro="" textlink="">
      <xdr:nvSpPr>
        <xdr:cNvPr id="137" name="n_1mainValue【道路】&#10;一人当たり延長"/>
        <xdr:cNvSpPr txBox="1"/>
      </xdr:nvSpPr>
      <xdr:spPr>
        <a:xfrm>
          <a:off x="9359411" y="727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78049</xdr:rowOff>
    </xdr:from>
    <xdr:ext cx="534377" cy="259045"/>
    <xdr:sp macro="" textlink="">
      <xdr:nvSpPr>
        <xdr:cNvPr id="138" name="n_2mainValue【道路】&#10;一人当たり延長"/>
        <xdr:cNvSpPr txBox="1"/>
      </xdr:nvSpPr>
      <xdr:spPr>
        <a:xfrm>
          <a:off x="8483111" y="727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78047</xdr:rowOff>
    </xdr:from>
    <xdr:ext cx="534377" cy="259045"/>
    <xdr:sp macro="" textlink="">
      <xdr:nvSpPr>
        <xdr:cNvPr id="139" name="n_4mainValue【道路】&#10;一人当たり延長"/>
        <xdr:cNvSpPr txBox="1"/>
      </xdr:nvSpPr>
      <xdr:spPr>
        <a:xfrm>
          <a:off x="6705111" y="727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1" name="直線コネクタ 15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2" name="テキスト ボックス 15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3" name="直線コネクタ 15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4" name="テキスト ボックス 15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5" name="直線コネクタ 15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6" name="テキスト ボックス 15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7" name="直線コネクタ 15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8" name="テキスト ボックス 15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9" name="直線コネクタ 15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0" name="テキスト ボックス 15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1" name="直線コネクタ 16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2" name="テキスト ボックス 16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64</xdr:row>
      <xdr:rowOff>63681</xdr:rowOff>
    </xdr:to>
    <xdr:cxnSp macro="">
      <xdr:nvCxnSpPr>
        <xdr:cNvPr id="165" name="直線コネクタ 164"/>
        <xdr:cNvCxnSpPr/>
      </xdr:nvCxnSpPr>
      <xdr:spPr>
        <a:xfrm flipV="1">
          <a:off x="4634865" y="9545683"/>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67508</xdr:rowOff>
    </xdr:from>
    <xdr:ext cx="405111" cy="259045"/>
    <xdr:sp macro="" textlink="">
      <xdr:nvSpPr>
        <xdr:cNvPr id="166" name="【橋りょう・トンネル】&#10;有形固定資産減価償却率最小値テキスト"/>
        <xdr:cNvSpPr txBox="1"/>
      </xdr:nvSpPr>
      <xdr:spPr>
        <a:xfrm>
          <a:off x="4673600" y="1104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63681</xdr:rowOff>
    </xdr:from>
    <xdr:to>
      <xdr:col>24</xdr:col>
      <xdr:colOff>152400</xdr:colOff>
      <xdr:row>64</xdr:row>
      <xdr:rowOff>63681</xdr:rowOff>
    </xdr:to>
    <xdr:cxnSp macro="">
      <xdr:nvCxnSpPr>
        <xdr:cNvPr id="167" name="直線コネクタ 166"/>
        <xdr:cNvCxnSpPr/>
      </xdr:nvCxnSpPr>
      <xdr:spPr>
        <a:xfrm>
          <a:off x="4546600" y="1103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340478" cy="259045"/>
    <xdr:sp macro="" textlink="">
      <xdr:nvSpPr>
        <xdr:cNvPr id="168" name="【橋りょう・トンネル】&#10;有形固定資産減価償却率最大値テキスト"/>
        <xdr:cNvSpPr txBox="1"/>
      </xdr:nvSpPr>
      <xdr:spPr>
        <a:xfrm>
          <a:off x="4673600" y="932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69" name="直線コネクタ 168"/>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121937</xdr:rowOff>
    </xdr:from>
    <xdr:ext cx="405111" cy="259045"/>
    <xdr:sp macro="" textlink="">
      <xdr:nvSpPr>
        <xdr:cNvPr id="170" name="【橋りょう・トンネル】&#10;有形固定資産減価償却率平均値テキスト"/>
        <xdr:cNvSpPr txBox="1"/>
      </xdr:nvSpPr>
      <xdr:spPr>
        <a:xfrm>
          <a:off x="4673600" y="10408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143510</xdr:rowOff>
    </xdr:from>
    <xdr:to>
      <xdr:col>24</xdr:col>
      <xdr:colOff>114300</xdr:colOff>
      <xdr:row>61</xdr:row>
      <xdr:rowOff>73660</xdr:rowOff>
    </xdr:to>
    <xdr:sp macro="" textlink="">
      <xdr:nvSpPr>
        <xdr:cNvPr id="171" name="フローチャート: 判断 170"/>
        <xdr:cNvSpPr/>
      </xdr:nvSpPr>
      <xdr:spPr>
        <a:xfrm>
          <a:off x="45847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128815</xdr:rowOff>
    </xdr:from>
    <xdr:to>
      <xdr:col>20</xdr:col>
      <xdr:colOff>38100</xdr:colOff>
      <xdr:row>61</xdr:row>
      <xdr:rowOff>58965</xdr:rowOff>
    </xdr:to>
    <xdr:sp macro="" textlink="">
      <xdr:nvSpPr>
        <xdr:cNvPr id="172" name="フローチャート: 判断 171"/>
        <xdr:cNvSpPr/>
      </xdr:nvSpPr>
      <xdr:spPr>
        <a:xfrm>
          <a:off x="3746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83094</xdr:rowOff>
    </xdr:from>
    <xdr:to>
      <xdr:col>15</xdr:col>
      <xdr:colOff>101600</xdr:colOff>
      <xdr:row>61</xdr:row>
      <xdr:rowOff>13244</xdr:rowOff>
    </xdr:to>
    <xdr:sp macro="" textlink="">
      <xdr:nvSpPr>
        <xdr:cNvPr id="173" name="フローチャート: 判断 172"/>
        <xdr:cNvSpPr/>
      </xdr:nvSpPr>
      <xdr:spPr>
        <a:xfrm>
          <a:off x="2857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79828</xdr:rowOff>
    </xdr:from>
    <xdr:to>
      <xdr:col>10</xdr:col>
      <xdr:colOff>165100</xdr:colOff>
      <xdr:row>61</xdr:row>
      <xdr:rowOff>9978</xdr:rowOff>
    </xdr:to>
    <xdr:sp macro="" textlink="">
      <xdr:nvSpPr>
        <xdr:cNvPr id="174" name="フローチャート: 判断 173"/>
        <xdr:cNvSpPr/>
      </xdr:nvSpPr>
      <xdr:spPr>
        <a:xfrm>
          <a:off x="1968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53703</xdr:rowOff>
    </xdr:from>
    <xdr:to>
      <xdr:col>6</xdr:col>
      <xdr:colOff>38100</xdr:colOff>
      <xdr:row>60</xdr:row>
      <xdr:rowOff>155303</xdr:rowOff>
    </xdr:to>
    <xdr:sp macro="" textlink="">
      <xdr:nvSpPr>
        <xdr:cNvPr id="175" name="フローチャート: 判断 174"/>
        <xdr:cNvSpPr/>
      </xdr:nvSpPr>
      <xdr:spPr>
        <a:xfrm>
          <a:off x="1079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65133</xdr:rowOff>
    </xdr:from>
    <xdr:to>
      <xdr:col>24</xdr:col>
      <xdr:colOff>114300</xdr:colOff>
      <xdr:row>55</xdr:row>
      <xdr:rowOff>166733</xdr:rowOff>
    </xdr:to>
    <xdr:sp macro="" textlink="">
      <xdr:nvSpPr>
        <xdr:cNvPr id="181" name="楕円 180"/>
        <xdr:cNvSpPr/>
      </xdr:nvSpPr>
      <xdr:spPr>
        <a:xfrm>
          <a:off x="4584700" y="94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18160</xdr:rowOff>
    </xdr:from>
    <xdr:ext cx="340478" cy="259045"/>
    <xdr:sp macro="" textlink="">
      <xdr:nvSpPr>
        <xdr:cNvPr id="182" name="【橋りょう・トンネル】&#10;有形固定資産減価償却率該当値テキスト"/>
        <xdr:cNvSpPr txBox="1"/>
      </xdr:nvSpPr>
      <xdr:spPr>
        <a:xfrm>
          <a:off x="4673600" y="9447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27577</xdr:rowOff>
    </xdr:from>
    <xdr:to>
      <xdr:col>20</xdr:col>
      <xdr:colOff>38100</xdr:colOff>
      <xdr:row>55</xdr:row>
      <xdr:rowOff>129177</xdr:rowOff>
    </xdr:to>
    <xdr:sp macro="" textlink="">
      <xdr:nvSpPr>
        <xdr:cNvPr id="183" name="楕円 182"/>
        <xdr:cNvSpPr/>
      </xdr:nvSpPr>
      <xdr:spPr>
        <a:xfrm>
          <a:off x="3746500" y="945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78377</xdr:rowOff>
    </xdr:from>
    <xdr:to>
      <xdr:col>24</xdr:col>
      <xdr:colOff>63500</xdr:colOff>
      <xdr:row>55</xdr:row>
      <xdr:rowOff>115933</xdr:rowOff>
    </xdr:to>
    <xdr:cxnSp macro="">
      <xdr:nvCxnSpPr>
        <xdr:cNvPr id="184" name="直線コネクタ 183"/>
        <xdr:cNvCxnSpPr/>
      </xdr:nvCxnSpPr>
      <xdr:spPr>
        <a:xfrm>
          <a:off x="3797300" y="950812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161472</xdr:rowOff>
    </xdr:from>
    <xdr:to>
      <xdr:col>15</xdr:col>
      <xdr:colOff>101600</xdr:colOff>
      <xdr:row>55</xdr:row>
      <xdr:rowOff>91622</xdr:rowOff>
    </xdr:to>
    <xdr:sp macro="" textlink="">
      <xdr:nvSpPr>
        <xdr:cNvPr id="185" name="楕円 184"/>
        <xdr:cNvSpPr/>
      </xdr:nvSpPr>
      <xdr:spPr>
        <a:xfrm>
          <a:off x="2857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40822</xdr:rowOff>
    </xdr:from>
    <xdr:to>
      <xdr:col>19</xdr:col>
      <xdr:colOff>177800</xdr:colOff>
      <xdr:row>55</xdr:row>
      <xdr:rowOff>78377</xdr:rowOff>
    </xdr:to>
    <xdr:cxnSp macro="">
      <xdr:nvCxnSpPr>
        <xdr:cNvPr id="186" name="直線コネクタ 185"/>
        <xdr:cNvCxnSpPr/>
      </xdr:nvCxnSpPr>
      <xdr:spPr>
        <a:xfrm>
          <a:off x="2908300" y="9470572"/>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50092</xdr:rowOff>
    </xdr:from>
    <xdr:ext cx="405111" cy="259045"/>
    <xdr:sp macro="" textlink="">
      <xdr:nvSpPr>
        <xdr:cNvPr id="187" name="n_1aveValue【橋りょう・トンネル】&#10;有形固定資産減価償却率"/>
        <xdr:cNvSpPr txBox="1"/>
      </xdr:nvSpPr>
      <xdr:spPr>
        <a:xfrm>
          <a:off x="3582044" y="1050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188" name="n_2ave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26505</xdr:rowOff>
    </xdr:from>
    <xdr:ext cx="405111" cy="259045"/>
    <xdr:sp macro="" textlink="">
      <xdr:nvSpPr>
        <xdr:cNvPr id="189" name="n_3aveValue【橋りょう・トンネル】&#10;有形固定資産減価償却率"/>
        <xdr:cNvSpPr txBox="1"/>
      </xdr:nvSpPr>
      <xdr:spPr>
        <a:xfrm>
          <a:off x="1816744" y="1014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380</xdr:rowOff>
    </xdr:from>
    <xdr:ext cx="405111" cy="259045"/>
    <xdr:sp macro="" textlink="">
      <xdr:nvSpPr>
        <xdr:cNvPr id="190" name="n_4aveValue【橋りょう・トンネル】&#10;有形固定資産減価償却率"/>
        <xdr:cNvSpPr txBox="1"/>
      </xdr:nvSpPr>
      <xdr:spPr>
        <a:xfrm>
          <a:off x="927744" y="1011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145704</xdr:rowOff>
    </xdr:from>
    <xdr:ext cx="340478" cy="259045"/>
    <xdr:sp macro="" textlink="">
      <xdr:nvSpPr>
        <xdr:cNvPr id="191" name="n_1mainValue【橋りょう・トンネル】&#10;有形固定資産減価償却率"/>
        <xdr:cNvSpPr txBox="1"/>
      </xdr:nvSpPr>
      <xdr:spPr>
        <a:xfrm>
          <a:off x="3614361" y="92325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108149</xdr:rowOff>
    </xdr:from>
    <xdr:ext cx="340478" cy="259045"/>
    <xdr:sp macro="" textlink="">
      <xdr:nvSpPr>
        <xdr:cNvPr id="192" name="n_2mainValue【橋りょう・トンネル】&#10;有形固定資産減価償却率"/>
        <xdr:cNvSpPr txBox="1"/>
      </xdr:nvSpPr>
      <xdr:spPr>
        <a:xfrm>
          <a:off x="2738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3" name="直線コネクタ 20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4" name="テキスト ボックス 20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5" name="直線コネクタ 20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6" name="テキスト ボックス 20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7" name="直線コネクタ 20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8" name="テキスト ボックス 20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9" name="直線コネクタ 20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0" name="テキスト ボックス 20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42724</xdr:rowOff>
    </xdr:from>
    <xdr:to>
      <xdr:col>54</xdr:col>
      <xdr:colOff>189865</xdr:colOff>
      <xdr:row>63</xdr:row>
      <xdr:rowOff>170011</xdr:rowOff>
    </xdr:to>
    <xdr:cxnSp macro="">
      <xdr:nvCxnSpPr>
        <xdr:cNvPr id="214" name="直線コネクタ 213"/>
        <xdr:cNvCxnSpPr/>
      </xdr:nvCxnSpPr>
      <xdr:spPr>
        <a:xfrm flipV="1">
          <a:off x="10476865" y="9643924"/>
          <a:ext cx="0" cy="1327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2388</xdr:rowOff>
    </xdr:from>
    <xdr:ext cx="469744" cy="259045"/>
    <xdr:sp macro="" textlink="">
      <xdr:nvSpPr>
        <xdr:cNvPr id="215" name="【橋りょう・トンネル】&#10;一人当たり有形固定資産（償却資産）額最小値テキスト"/>
        <xdr:cNvSpPr txBox="1"/>
      </xdr:nvSpPr>
      <xdr:spPr>
        <a:xfrm>
          <a:off x="10515600" y="1097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170011</xdr:rowOff>
    </xdr:from>
    <xdr:to>
      <xdr:col>55</xdr:col>
      <xdr:colOff>88900</xdr:colOff>
      <xdr:row>63</xdr:row>
      <xdr:rowOff>170011</xdr:rowOff>
    </xdr:to>
    <xdr:cxnSp macro="">
      <xdr:nvCxnSpPr>
        <xdr:cNvPr id="216" name="直線コネクタ 215"/>
        <xdr:cNvCxnSpPr/>
      </xdr:nvCxnSpPr>
      <xdr:spPr>
        <a:xfrm>
          <a:off x="10388600" y="1097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160851</xdr:rowOff>
    </xdr:from>
    <xdr:ext cx="690189" cy="259045"/>
    <xdr:sp macro="" textlink="">
      <xdr:nvSpPr>
        <xdr:cNvPr id="217" name="【橋りょう・トンネル】&#10;一人当たり有形固定資産（償却資産）額最大値テキスト"/>
        <xdr:cNvSpPr txBox="1"/>
      </xdr:nvSpPr>
      <xdr:spPr>
        <a:xfrm>
          <a:off x="10515600" y="9419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42724</xdr:rowOff>
    </xdr:from>
    <xdr:to>
      <xdr:col>55</xdr:col>
      <xdr:colOff>88900</xdr:colOff>
      <xdr:row>56</xdr:row>
      <xdr:rowOff>42724</xdr:rowOff>
    </xdr:to>
    <xdr:cxnSp macro="">
      <xdr:nvCxnSpPr>
        <xdr:cNvPr id="218" name="直線コネクタ 217"/>
        <xdr:cNvCxnSpPr/>
      </xdr:nvCxnSpPr>
      <xdr:spPr>
        <a:xfrm>
          <a:off x="10388600" y="964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69289</xdr:rowOff>
    </xdr:from>
    <xdr:ext cx="599010" cy="259045"/>
    <xdr:sp macro="" textlink="">
      <xdr:nvSpPr>
        <xdr:cNvPr id="219" name="【橋りょう・トンネル】&#10;一人当たり有形固定資産（償却資産）額平均値テキスト"/>
        <xdr:cNvSpPr txBox="1"/>
      </xdr:nvSpPr>
      <xdr:spPr>
        <a:xfrm>
          <a:off x="10515600" y="105277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46412</xdr:rowOff>
    </xdr:from>
    <xdr:to>
      <xdr:col>55</xdr:col>
      <xdr:colOff>50800</xdr:colOff>
      <xdr:row>62</xdr:row>
      <xdr:rowOff>148012</xdr:rowOff>
    </xdr:to>
    <xdr:sp macro="" textlink="">
      <xdr:nvSpPr>
        <xdr:cNvPr id="220" name="フローチャート: 判断 219"/>
        <xdr:cNvSpPr/>
      </xdr:nvSpPr>
      <xdr:spPr>
        <a:xfrm>
          <a:off x="10426700" y="10676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78174</xdr:rowOff>
    </xdr:from>
    <xdr:to>
      <xdr:col>50</xdr:col>
      <xdr:colOff>165100</xdr:colOff>
      <xdr:row>63</xdr:row>
      <xdr:rowOff>8324</xdr:rowOff>
    </xdr:to>
    <xdr:sp macro="" textlink="">
      <xdr:nvSpPr>
        <xdr:cNvPr id="221" name="フローチャート: 判断 220"/>
        <xdr:cNvSpPr/>
      </xdr:nvSpPr>
      <xdr:spPr>
        <a:xfrm>
          <a:off x="9588500" y="1070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42657</xdr:rowOff>
    </xdr:from>
    <xdr:to>
      <xdr:col>46</xdr:col>
      <xdr:colOff>38100</xdr:colOff>
      <xdr:row>62</xdr:row>
      <xdr:rowOff>144257</xdr:rowOff>
    </xdr:to>
    <xdr:sp macro="" textlink="">
      <xdr:nvSpPr>
        <xdr:cNvPr id="222" name="フローチャート: 判断 221"/>
        <xdr:cNvSpPr/>
      </xdr:nvSpPr>
      <xdr:spPr>
        <a:xfrm>
          <a:off x="8699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28473</xdr:rowOff>
    </xdr:from>
    <xdr:to>
      <xdr:col>41</xdr:col>
      <xdr:colOff>101600</xdr:colOff>
      <xdr:row>62</xdr:row>
      <xdr:rowOff>130073</xdr:rowOff>
    </xdr:to>
    <xdr:sp macro="" textlink="">
      <xdr:nvSpPr>
        <xdr:cNvPr id="223" name="フローチャート: 判断 222"/>
        <xdr:cNvSpPr/>
      </xdr:nvSpPr>
      <xdr:spPr>
        <a:xfrm>
          <a:off x="7810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53794</xdr:rowOff>
    </xdr:from>
    <xdr:to>
      <xdr:col>36</xdr:col>
      <xdr:colOff>165100</xdr:colOff>
      <xdr:row>62</xdr:row>
      <xdr:rowOff>155394</xdr:rowOff>
    </xdr:to>
    <xdr:sp macro="" textlink="">
      <xdr:nvSpPr>
        <xdr:cNvPr id="224" name="フローチャート: 判断 223"/>
        <xdr:cNvSpPr/>
      </xdr:nvSpPr>
      <xdr:spPr>
        <a:xfrm>
          <a:off x="6921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119211</xdr:rowOff>
    </xdr:from>
    <xdr:to>
      <xdr:col>55</xdr:col>
      <xdr:colOff>50800</xdr:colOff>
      <xdr:row>64</xdr:row>
      <xdr:rowOff>49361</xdr:rowOff>
    </xdr:to>
    <xdr:sp macro="" textlink="">
      <xdr:nvSpPr>
        <xdr:cNvPr id="230" name="楕円 229"/>
        <xdr:cNvSpPr/>
      </xdr:nvSpPr>
      <xdr:spPr>
        <a:xfrm>
          <a:off x="10426700" y="109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34138</xdr:rowOff>
    </xdr:from>
    <xdr:ext cx="469744" cy="259045"/>
    <xdr:sp macro="" textlink="">
      <xdr:nvSpPr>
        <xdr:cNvPr id="231" name="【橋りょう・トンネル】&#10;一人当たり有形固定資産（償却資産）額該当値テキスト"/>
        <xdr:cNvSpPr txBox="1"/>
      </xdr:nvSpPr>
      <xdr:spPr>
        <a:xfrm>
          <a:off x="10515600" y="1083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119207</xdr:rowOff>
    </xdr:from>
    <xdr:to>
      <xdr:col>50</xdr:col>
      <xdr:colOff>165100</xdr:colOff>
      <xdr:row>64</xdr:row>
      <xdr:rowOff>49357</xdr:rowOff>
    </xdr:to>
    <xdr:sp macro="" textlink="">
      <xdr:nvSpPr>
        <xdr:cNvPr id="232" name="楕円 231"/>
        <xdr:cNvSpPr/>
      </xdr:nvSpPr>
      <xdr:spPr>
        <a:xfrm>
          <a:off x="9588500" y="109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170007</xdr:rowOff>
    </xdr:from>
    <xdr:to>
      <xdr:col>55</xdr:col>
      <xdr:colOff>0</xdr:colOff>
      <xdr:row>63</xdr:row>
      <xdr:rowOff>170011</xdr:rowOff>
    </xdr:to>
    <xdr:cxnSp macro="">
      <xdr:nvCxnSpPr>
        <xdr:cNvPr id="233" name="直線コネクタ 232"/>
        <xdr:cNvCxnSpPr/>
      </xdr:nvCxnSpPr>
      <xdr:spPr>
        <a:xfrm>
          <a:off x="9639300" y="10971357"/>
          <a:ext cx="8382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119211</xdr:rowOff>
    </xdr:from>
    <xdr:to>
      <xdr:col>46</xdr:col>
      <xdr:colOff>38100</xdr:colOff>
      <xdr:row>64</xdr:row>
      <xdr:rowOff>49361</xdr:rowOff>
    </xdr:to>
    <xdr:sp macro="" textlink="">
      <xdr:nvSpPr>
        <xdr:cNvPr id="234" name="楕円 233"/>
        <xdr:cNvSpPr/>
      </xdr:nvSpPr>
      <xdr:spPr>
        <a:xfrm>
          <a:off x="8699500" y="109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170007</xdr:rowOff>
    </xdr:from>
    <xdr:to>
      <xdr:col>50</xdr:col>
      <xdr:colOff>114300</xdr:colOff>
      <xdr:row>63</xdr:row>
      <xdr:rowOff>170011</xdr:rowOff>
    </xdr:to>
    <xdr:cxnSp macro="">
      <xdr:nvCxnSpPr>
        <xdr:cNvPr id="235" name="直線コネクタ 234"/>
        <xdr:cNvCxnSpPr/>
      </xdr:nvCxnSpPr>
      <xdr:spPr>
        <a:xfrm flipV="1">
          <a:off x="8750300" y="10971357"/>
          <a:ext cx="889000" cy="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24851</xdr:rowOff>
    </xdr:from>
    <xdr:ext cx="599010" cy="259045"/>
    <xdr:sp macro="" textlink="">
      <xdr:nvSpPr>
        <xdr:cNvPr id="236" name="n_1aveValue【橋りょう・トンネル】&#10;一人当たり有形固定資産（償却資産）額"/>
        <xdr:cNvSpPr txBox="1"/>
      </xdr:nvSpPr>
      <xdr:spPr>
        <a:xfrm>
          <a:off x="9327095" y="1048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160784</xdr:rowOff>
    </xdr:from>
    <xdr:ext cx="599010" cy="259045"/>
    <xdr:sp macro="" textlink="">
      <xdr:nvSpPr>
        <xdr:cNvPr id="237" name="n_2aveValue【橋りょう・トンネル】&#10;一人当たり有形固定資産（償却資産）額"/>
        <xdr:cNvSpPr txBox="1"/>
      </xdr:nvSpPr>
      <xdr:spPr>
        <a:xfrm>
          <a:off x="8450795" y="104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146600</xdr:rowOff>
    </xdr:from>
    <xdr:ext cx="599010" cy="259045"/>
    <xdr:sp macro="" textlink="">
      <xdr:nvSpPr>
        <xdr:cNvPr id="238" name="n_3aveValue【橋りょう・トンネル】&#10;一人当たり有形固定資産（償却資産）額"/>
        <xdr:cNvSpPr txBox="1"/>
      </xdr:nvSpPr>
      <xdr:spPr>
        <a:xfrm>
          <a:off x="7561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471</xdr:rowOff>
    </xdr:from>
    <xdr:ext cx="599010" cy="259045"/>
    <xdr:sp macro="" textlink="">
      <xdr:nvSpPr>
        <xdr:cNvPr id="239" name="n_4aveValue【橋りょう・トンネル】&#10;一人当たり有形固定資産（償却資産）額"/>
        <xdr:cNvSpPr txBox="1"/>
      </xdr:nvSpPr>
      <xdr:spPr>
        <a:xfrm>
          <a:off x="6672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40484</xdr:rowOff>
    </xdr:from>
    <xdr:ext cx="469744" cy="259045"/>
    <xdr:sp macro="" textlink="">
      <xdr:nvSpPr>
        <xdr:cNvPr id="240" name="n_1mainValue【橋りょう・トンネル】&#10;一人当たり有形固定資産（償却資産）額"/>
        <xdr:cNvSpPr txBox="1"/>
      </xdr:nvSpPr>
      <xdr:spPr>
        <a:xfrm>
          <a:off x="9391728" y="1101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40488</xdr:rowOff>
    </xdr:from>
    <xdr:ext cx="469744" cy="259045"/>
    <xdr:sp macro="" textlink="">
      <xdr:nvSpPr>
        <xdr:cNvPr id="241" name="n_2mainValue【橋りょう・トンネル】&#10;一人当たり有形固定資産（償却資産）額"/>
        <xdr:cNvSpPr txBox="1"/>
      </xdr:nvSpPr>
      <xdr:spPr>
        <a:xfrm>
          <a:off x="8515428" y="110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2" name="テキスト ボックス 25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4" name="テキスト ボックス 253"/>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4" name="テキスト ボックス 263"/>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67" name="直線コネクタ 266"/>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8"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9" name="直線コネクタ 268"/>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70" name="【公営住宅】&#10;有形固定資産減価償却率最大値テキスト"/>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71" name="直線コネクタ 270"/>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24509</xdr:rowOff>
    </xdr:from>
    <xdr:ext cx="405111" cy="259045"/>
    <xdr:sp macro="" textlink="">
      <xdr:nvSpPr>
        <xdr:cNvPr id="272" name="【公営住宅】&#10;有形固定資産減価償却率平均値テキスト"/>
        <xdr:cNvSpPr txBox="1"/>
      </xdr:nvSpPr>
      <xdr:spPr>
        <a:xfrm>
          <a:off x="4673600" y="1425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46082</xdr:rowOff>
    </xdr:from>
    <xdr:to>
      <xdr:col>24</xdr:col>
      <xdr:colOff>114300</xdr:colOff>
      <xdr:row>83</xdr:row>
      <xdr:rowOff>147682</xdr:rowOff>
    </xdr:to>
    <xdr:sp macro="" textlink="">
      <xdr:nvSpPr>
        <xdr:cNvPr id="273" name="フローチャート: 判断 272"/>
        <xdr:cNvSpPr/>
      </xdr:nvSpPr>
      <xdr:spPr>
        <a:xfrm>
          <a:off x="45847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74" name="フローチャート: 判断 273"/>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34652</xdr:rowOff>
    </xdr:from>
    <xdr:to>
      <xdr:col>15</xdr:col>
      <xdr:colOff>101600</xdr:colOff>
      <xdr:row>83</xdr:row>
      <xdr:rowOff>136252</xdr:rowOff>
    </xdr:to>
    <xdr:sp macro="" textlink="">
      <xdr:nvSpPr>
        <xdr:cNvPr id="275" name="フローチャート: 判断 274"/>
        <xdr:cNvSpPr/>
      </xdr:nvSpPr>
      <xdr:spPr>
        <a:xfrm>
          <a:off x="2857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44450</xdr:rowOff>
    </xdr:from>
    <xdr:to>
      <xdr:col>10</xdr:col>
      <xdr:colOff>165100</xdr:colOff>
      <xdr:row>85</xdr:row>
      <xdr:rowOff>146050</xdr:rowOff>
    </xdr:to>
    <xdr:sp macro="" textlink="">
      <xdr:nvSpPr>
        <xdr:cNvPr id="276" name="フローチャート: 判断 275"/>
        <xdr:cNvSpPr/>
      </xdr:nvSpPr>
      <xdr:spPr>
        <a:xfrm>
          <a:off x="1968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119562</xdr:rowOff>
    </xdr:from>
    <xdr:to>
      <xdr:col>6</xdr:col>
      <xdr:colOff>38100</xdr:colOff>
      <xdr:row>83</xdr:row>
      <xdr:rowOff>49712</xdr:rowOff>
    </xdr:to>
    <xdr:sp macro="" textlink="">
      <xdr:nvSpPr>
        <xdr:cNvPr id="277" name="フローチャート: 判断 276"/>
        <xdr:cNvSpPr/>
      </xdr:nvSpPr>
      <xdr:spPr>
        <a:xfrm>
          <a:off x="1079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157118</xdr:rowOff>
    </xdr:from>
    <xdr:to>
      <xdr:col>24</xdr:col>
      <xdr:colOff>114300</xdr:colOff>
      <xdr:row>80</xdr:row>
      <xdr:rowOff>87268</xdr:rowOff>
    </xdr:to>
    <xdr:sp macro="" textlink="">
      <xdr:nvSpPr>
        <xdr:cNvPr id="283" name="楕円 282"/>
        <xdr:cNvSpPr/>
      </xdr:nvSpPr>
      <xdr:spPr>
        <a:xfrm>
          <a:off x="45847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8545</xdr:rowOff>
    </xdr:from>
    <xdr:ext cx="405111" cy="259045"/>
    <xdr:sp macro="" textlink="">
      <xdr:nvSpPr>
        <xdr:cNvPr id="284" name="【公営住宅】&#10;有形固定資産減価償却率該当値テキスト"/>
        <xdr:cNvSpPr txBox="1"/>
      </xdr:nvSpPr>
      <xdr:spPr>
        <a:xfrm>
          <a:off x="4673600" y="1355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124461</xdr:rowOff>
    </xdr:from>
    <xdr:to>
      <xdr:col>20</xdr:col>
      <xdr:colOff>38100</xdr:colOff>
      <xdr:row>80</xdr:row>
      <xdr:rowOff>54611</xdr:rowOff>
    </xdr:to>
    <xdr:sp macro="" textlink="">
      <xdr:nvSpPr>
        <xdr:cNvPr id="285" name="楕円 284"/>
        <xdr:cNvSpPr/>
      </xdr:nvSpPr>
      <xdr:spPr>
        <a:xfrm>
          <a:off x="3746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3811</xdr:rowOff>
    </xdr:from>
    <xdr:to>
      <xdr:col>24</xdr:col>
      <xdr:colOff>63500</xdr:colOff>
      <xdr:row>80</xdr:row>
      <xdr:rowOff>36468</xdr:rowOff>
    </xdr:to>
    <xdr:cxnSp macro="">
      <xdr:nvCxnSpPr>
        <xdr:cNvPr id="286" name="直線コネクタ 285"/>
        <xdr:cNvCxnSpPr/>
      </xdr:nvCxnSpPr>
      <xdr:spPr>
        <a:xfrm>
          <a:off x="3797300" y="1371981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88537</xdr:rowOff>
    </xdr:from>
    <xdr:to>
      <xdr:col>15</xdr:col>
      <xdr:colOff>101600</xdr:colOff>
      <xdr:row>80</xdr:row>
      <xdr:rowOff>18687</xdr:rowOff>
    </xdr:to>
    <xdr:sp macro="" textlink="">
      <xdr:nvSpPr>
        <xdr:cNvPr id="287" name="楕円 286"/>
        <xdr:cNvSpPr/>
      </xdr:nvSpPr>
      <xdr:spPr>
        <a:xfrm>
          <a:off x="2857500" y="13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139337</xdr:rowOff>
    </xdr:from>
    <xdr:to>
      <xdr:col>19</xdr:col>
      <xdr:colOff>177800</xdr:colOff>
      <xdr:row>80</xdr:row>
      <xdr:rowOff>3811</xdr:rowOff>
    </xdr:to>
    <xdr:cxnSp macro="">
      <xdr:nvCxnSpPr>
        <xdr:cNvPr id="288" name="直線コネクタ 287"/>
        <xdr:cNvCxnSpPr/>
      </xdr:nvCxnSpPr>
      <xdr:spPr>
        <a:xfrm>
          <a:off x="2908300" y="136838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65677</xdr:rowOff>
    </xdr:from>
    <xdr:to>
      <xdr:col>6</xdr:col>
      <xdr:colOff>38100</xdr:colOff>
      <xdr:row>79</xdr:row>
      <xdr:rowOff>167277</xdr:rowOff>
    </xdr:to>
    <xdr:sp macro="" textlink="">
      <xdr:nvSpPr>
        <xdr:cNvPr id="289" name="楕円 288"/>
        <xdr:cNvSpPr/>
      </xdr:nvSpPr>
      <xdr:spPr>
        <a:xfrm>
          <a:off x="1079500" y="1361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114316</xdr:rowOff>
    </xdr:from>
    <xdr:ext cx="405111" cy="259045"/>
    <xdr:sp macro="" textlink="">
      <xdr:nvSpPr>
        <xdr:cNvPr id="290" name="n_1aveValue【公営住宅】&#10;有形固定資産減価償却率"/>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127379</xdr:rowOff>
    </xdr:from>
    <xdr:ext cx="405111" cy="259045"/>
    <xdr:sp macro="" textlink="">
      <xdr:nvSpPr>
        <xdr:cNvPr id="291" name="n_2aveValue【公営住宅】&#10;有形固定資産減価償却率"/>
        <xdr:cNvSpPr txBox="1"/>
      </xdr:nvSpPr>
      <xdr:spPr>
        <a:xfrm>
          <a:off x="27057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162577</xdr:rowOff>
    </xdr:from>
    <xdr:ext cx="405111" cy="259045"/>
    <xdr:sp macro="" textlink="">
      <xdr:nvSpPr>
        <xdr:cNvPr id="292" name="n_3aveValue【公営住宅】&#10;有形固定資産減価償却率"/>
        <xdr:cNvSpPr txBox="1"/>
      </xdr:nvSpPr>
      <xdr:spPr>
        <a:xfrm>
          <a:off x="1816744" y="1439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40839</xdr:rowOff>
    </xdr:from>
    <xdr:ext cx="405111" cy="259045"/>
    <xdr:sp macro="" textlink="">
      <xdr:nvSpPr>
        <xdr:cNvPr id="293" name="n_4aveValue【公営住宅】&#10;有形固定資産減価償却率"/>
        <xdr:cNvSpPr txBox="1"/>
      </xdr:nvSpPr>
      <xdr:spPr>
        <a:xfrm>
          <a:off x="927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71138</xdr:rowOff>
    </xdr:from>
    <xdr:ext cx="405111" cy="259045"/>
    <xdr:sp macro="" textlink="">
      <xdr:nvSpPr>
        <xdr:cNvPr id="294" name="n_1mainValue【公営住宅】&#10;有形固定資産減価償却率"/>
        <xdr:cNvSpPr txBox="1"/>
      </xdr:nvSpPr>
      <xdr:spPr>
        <a:xfrm>
          <a:off x="3582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35214</xdr:rowOff>
    </xdr:from>
    <xdr:ext cx="405111" cy="259045"/>
    <xdr:sp macro="" textlink="">
      <xdr:nvSpPr>
        <xdr:cNvPr id="295" name="n_2mainValue【公営住宅】&#10;有形固定資産減価償却率"/>
        <xdr:cNvSpPr txBox="1"/>
      </xdr:nvSpPr>
      <xdr:spPr>
        <a:xfrm>
          <a:off x="2705744" y="134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12354</xdr:rowOff>
    </xdr:from>
    <xdr:ext cx="405111" cy="259045"/>
    <xdr:sp macro="" textlink="">
      <xdr:nvSpPr>
        <xdr:cNvPr id="296" name="n_4mainValue【公営住宅】&#10;有形固定資産減価償却率"/>
        <xdr:cNvSpPr txBox="1"/>
      </xdr:nvSpPr>
      <xdr:spPr>
        <a:xfrm>
          <a:off x="927744" y="1338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6" name="テキスト ボックス 315"/>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8" name="テキスト ボックス 31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69087</xdr:rowOff>
    </xdr:from>
    <xdr:to>
      <xdr:col>54</xdr:col>
      <xdr:colOff>189865</xdr:colOff>
      <xdr:row>86</xdr:row>
      <xdr:rowOff>109982</xdr:rowOff>
    </xdr:to>
    <xdr:cxnSp macro="">
      <xdr:nvCxnSpPr>
        <xdr:cNvPr id="320" name="直線コネクタ 319"/>
        <xdr:cNvCxnSpPr/>
      </xdr:nvCxnSpPr>
      <xdr:spPr>
        <a:xfrm flipV="1">
          <a:off x="10476865" y="13442187"/>
          <a:ext cx="0" cy="1412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113809</xdr:rowOff>
    </xdr:from>
    <xdr:ext cx="469744" cy="259045"/>
    <xdr:sp macro="" textlink="">
      <xdr:nvSpPr>
        <xdr:cNvPr id="321" name="【公営住宅】&#10;一人当たり面積最小値テキスト"/>
        <xdr:cNvSpPr txBox="1"/>
      </xdr:nvSpPr>
      <xdr:spPr>
        <a:xfrm>
          <a:off x="10515600" y="1485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109982</xdr:rowOff>
    </xdr:from>
    <xdr:to>
      <xdr:col>55</xdr:col>
      <xdr:colOff>88900</xdr:colOff>
      <xdr:row>86</xdr:row>
      <xdr:rowOff>109982</xdr:rowOff>
    </xdr:to>
    <xdr:cxnSp macro="">
      <xdr:nvCxnSpPr>
        <xdr:cNvPr id="322" name="直線コネクタ 321"/>
        <xdr:cNvCxnSpPr/>
      </xdr:nvCxnSpPr>
      <xdr:spPr>
        <a:xfrm>
          <a:off x="10388600" y="1485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15764</xdr:rowOff>
    </xdr:from>
    <xdr:ext cx="534377" cy="259045"/>
    <xdr:sp macro="" textlink="">
      <xdr:nvSpPr>
        <xdr:cNvPr id="323" name="【公営住宅】&#10;一人当たり面積最大値テキスト"/>
        <xdr:cNvSpPr txBox="1"/>
      </xdr:nvSpPr>
      <xdr:spPr>
        <a:xfrm>
          <a:off x="10515600" y="1321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69087</xdr:rowOff>
    </xdr:from>
    <xdr:to>
      <xdr:col>55</xdr:col>
      <xdr:colOff>88900</xdr:colOff>
      <xdr:row>78</xdr:row>
      <xdr:rowOff>69087</xdr:rowOff>
    </xdr:to>
    <xdr:cxnSp macro="">
      <xdr:nvCxnSpPr>
        <xdr:cNvPr id="324" name="直線コネクタ 323"/>
        <xdr:cNvCxnSpPr/>
      </xdr:nvCxnSpPr>
      <xdr:spPr>
        <a:xfrm>
          <a:off x="10388600" y="1344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43451</xdr:rowOff>
    </xdr:from>
    <xdr:ext cx="469744" cy="259045"/>
    <xdr:sp macro="" textlink="">
      <xdr:nvSpPr>
        <xdr:cNvPr id="325" name="【公営住宅】&#10;一人当たり面積平均値テキスト"/>
        <xdr:cNvSpPr txBox="1"/>
      </xdr:nvSpPr>
      <xdr:spPr>
        <a:xfrm>
          <a:off x="10515600" y="1461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26" name="フローチャート: 判断 325"/>
        <xdr:cNvSpPr/>
      </xdr:nvSpPr>
      <xdr:spPr>
        <a:xfrm>
          <a:off x="10426700" y="1463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65912</xdr:rowOff>
    </xdr:from>
    <xdr:to>
      <xdr:col>50</xdr:col>
      <xdr:colOff>165100</xdr:colOff>
      <xdr:row>85</xdr:row>
      <xdr:rowOff>167512</xdr:rowOff>
    </xdr:to>
    <xdr:sp macro="" textlink="">
      <xdr:nvSpPr>
        <xdr:cNvPr id="327" name="フローチャート: 判断 326"/>
        <xdr:cNvSpPr/>
      </xdr:nvSpPr>
      <xdr:spPr>
        <a:xfrm>
          <a:off x="9588500" y="1463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65532</xdr:rowOff>
    </xdr:from>
    <xdr:to>
      <xdr:col>46</xdr:col>
      <xdr:colOff>38100</xdr:colOff>
      <xdr:row>85</xdr:row>
      <xdr:rowOff>167132</xdr:rowOff>
    </xdr:to>
    <xdr:sp macro="" textlink="">
      <xdr:nvSpPr>
        <xdr:cNvPr id="328" name="フローチャート: 判断 327"/>
        <xdr:cNvSpPr/>
      </xdr:nvSpPr>
      <xdr:spPr>
        <a:xfrm>
          <a:off x="8699500" y="1463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59689</xdr:rowOff>
    </xdr:from>
    <xdr:to>
      <xdr:col>41</xdr:col>
      <xdr:colOff>101600</xdr:colOff>
      <xdr:row>85</xdr:row>
      <xdr:rowOff>161289</xdr:rowOff>
    </xdr:to>
    <xdr:sp macro="" textlink="">
      <xdr:nvSpPr>
        <xdr:cNvPr id="329" name="フローチャート: 判断 328"/>
        <xdr:cNvSpPr/>
      </xdr:nvSpPr>
      <xdr:spPr>
        <a:xfrm>
          <a:off x="7810500" y="14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60961</xdr:rowOff>
    </xdr:from>
    <xdr:to>
      <xdr:col>36</xdr:col>
      <xdr:colOff>165100</xdr:colOff>
      <xdr:row>85</xdr:row>
      <xdr:rowOff>162561</xdr:rowOff>
    </xdr:to>
    <xdr:sp macro="" textlink="">
      <xdr:nvSpPr>
        <xdr:cNvPr id="330" name="フローチャート: 判断 329"/>
        <xdr:cNvSpPr/>
      </xdr:nvSpPr>
      <xdr:spPr>
        <a:xfrm>
          <a:off x="6921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20955</xdr:rowOff>
    </xdr:from>
    <xdr:to>
      <xdr:col>55</xdr:col>
      <xdr:colOff>50800</xdr:colOff>
      <xdr:row>84</xdr:row>
      <xdr:rowOff>122555</xdr:rowOff>
    </xdr:to>
    <xdr:sp macro="" textlink="">
      <xdr:nvSpPr>
        <xdr:cNvPr id="336" name="楕円 335"/>
        <xdr:cNvSpPr/>
      </xdr:nvSpPr>
      <xdr:spPr>
        <a:xfrm>
          <a:off x="10426700" y="1442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43832</xdr:rowOff>
    </xdr:from>
    <xdr:ext cx="469744" cy="259045"/>
    <xdr:sp macro="" textlink="">
      <xdr:nvSpPr>
        <xdr:cNvPr id="337" name="【公営住宅】&#10;一人当たり面積該当値テキスト"/>
        <xdr:cNvSpPr txBox="1"/>
      </xdr:nvSpPr>
      <xdr:spPr>
        <a:xfrm>
          <a:off x="10515600" y="1427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20065</xdr:rowOff>
    </xdr:from>
    <xdr:to>
      <xdr:col>50</xdr:col>
      <xdr:colOff>165100</xdr:colOff>
      <xdr:row>84</xdr:row>
      <xdr:rowOff>121665</xdr:rowOff>
    </xdr:to>
    <xdr:sp macro="" textlink="">
      <xdr:nvSpPr>
        <xdr:cNvPr id="338" name="楕円 337"/>
        <xdr:cNvSpPr/>
      </xdr:nvSpPr>
      <xdr:spPr>
        <a:xfrm>
          <a:off x="9588500" y="1442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70865</xdr:rowOff>
    </xdr:from>
    <xdr:to>
      <xdr:col>55</xdr:col>
      <xdr:colOff>0</xdr:colOff>
      <xdr:row>84</xdr:row>
      <xdr:rowOff>71755</xdr:rowOff>
    </xdr:to>
    <xdr:cxnSp macro="">
      <xdr:nvCxnSpPr>
        <xdr:cNvPr id="339" name="直線コネクタ 338"/>
        <xdr:cNvCxnSpPr/>
      </xdr:nvCxnSpPr>
      <xdr:spPr>
        <a:xfrm>
          <a:off x="9639300" y="14472665"/>
          <a:ext cx="8382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19686</xdr:rowOff>
    </xdr:from>
    <xdr:to>
      <xdr:col>46</xdr:col>
      <xdr:colOff>38100</xdr:colOff>
      <xdr:row>84</xdr:row>
      <xdr:rowOff>121286</xdr:rowOff>
    </xdr:to>
    <xdr:sp macro="" textlink="">
      <xdr:nvSpPr>
        <xdr:cNvPr id="340" name="楕円 339"/>
        <xdr:cNvSpPr/>
      </xdr:nvSpPr>
      <xdr:spPr>
        <a:xfrm>
          <a:off x="8699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70486</xdr:rowOff>
    </xdr:from>
    <xdr:to>
      <xdr:col>50</xdr:col>
      <xdr:colOff>114300</xdr:colOff>
      <xdr:row>84</xdr:row>
      <xdr:rowOff>70865</xdr:rowOff>
    </xdr:to>
    <xdr:cxnSp macro="">
      <xdr:nvCxnSpPr>
        <xdr:cNvPr id="341" name="直線コネクタ 340"/>
        <xdr:cNvCxnSpPr/>
      </xdr:nvCxnSpPr>
      <xdr:spPr>
        <a:xfrm>
          <a:off x="8750300" y="14472286"/>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75437</xdr:rowOff>
    </xdr:from>
    <xdr:to>
      <xdr:col>36</xdr:col>
      <xdr:colOff>165100</xdr:colOff>
      <xdr:row>86</xdr:row>
      <xdr:rowOff>5587</xdr:rowOff>
    </xdr:to>
    <xdr:sp macro="" textlink="">
      <xdr:nvSpPr>
        <xdr:cNvPr id="342" name="楕円 341"/>
        <xdr:cNvSpPr/>
      </xdr:nvSpPr>
      <xdr:spPr>
        <a:xfrm>
          <a:off x="6921500" y="1464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158639</xdr:rowOff>
    </xdr:from>
    <xdr:ext cx="469744" cy="259045"/>
    <xdr:sp macro="" textlink="">
      <xdr:nvSpPr>
        <xdr:cNvPr id="343" name="n_1aveValue【公営住宅】&#10;一人当たり面積"/>
        <xdr:cNvSpPr txBox="1"/>
      </xdr:nvSpPr>
      <xdr:spPr>
        <a:xfrm>
          <a:off x="9391727" y="1473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158259</xdr:rowOff>
    </xdr:from>
    <xdr:ext cx="469744" cy="259045"/>
    <xdr:sp macro="" textlink="">
      <xdr:nvSpPr>
        <xdr:cNvPr id="344" name="n_2aveValue【公営住宅】&#10;一人当たり面積"/>
        <xdr:cNvSpPr txBox="1"/>
      </xdr:nvSpPr>
      <xdr:spPr>
        <a:xfrm>
          <a:off x="8515427" y="14731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6366</xdr:rowOff>
    </xdr:from>
    <xdr:ext cx="469744" cy="259045"/>
    <xdr:sp macro="" textlink="">
      <xdr:nvSpPr>
        <xdr:cNvPr id="345" name="n_3aveValue【公営住宅】&#10;一人当たり面積"/>
        <xdr:cNvSpPr txBox="1"/>
      </xdr:nvSpPr>
      <xdr:spPr>
        <a:xfrm>
          <a:off x="7626427" y="14408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7638</xdr:rowOff>
    </xdr:from>
    <xdr:ext cx="469744" cy="259045"/>
    <xdr:sp macro="" textlink="">
      <xdr:nvSpPr>
        <xdr:cNvPr id="346" name="n_4aveValue【公営住宅】&#10;一人当たり面積"/>
        <xdr:cNvSpPr txBox="1"/>
      </xdr:nvSpPr>
      <xdr:spPr>
        <a:xfrm>
          <a:off x="6737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138192</xdr:rowOff>
    </xdr:from>
    <xdr:ext cx="469744" cy="259045"/>
    <xdr:sp macro="" textlink="">
      <xdr:nvSpPr>
        <xdr:cNvPr id="347" name="n_1mainValue【公営住宅】&#10;一人当たり面積"/>
        <xdr:cNvSpPr txBox="1"/>
      </xdr:nvSpPr>
      <xdr:spPr>
        <a:xfrm>
          <a:off x="9391727" y="1419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137813</xdr:rowOff>
    </xdr:from>
    <xdr:ext cx="469744" cy="259045"/>
    <xdr:sp macro="" textlink="">
      <xdr:nvSpPr>
        <xdr:cNvPr id="348" name="n_2mainValue【公営住宅】&#10;一人当たり面積"/>
        <xdr:cNvSpPr txBox="1"/>
      </xdr:nvSpPr>
      <xdr:spPr>
        <a:xfrm>
          <a:off x="8515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168164</xdr:rowOff>
    </xdr:from>
    <xdr:ext cx="469744" cy="259045"/>
    <xdr:sp macro="" textlink="">
      <xdr:nvSpPr>
        <xdr:cNvPr id="349" name="n_4mainValue【公営住宅】&#10;一人当たり面積"/>
        <xdr:cNvSpPr txBox="1"/>
      </xdr:nvSpPr>
      <xdr:spPr>
        <a:xfrm>
          <a:off x="6737427" y="1474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6" name="テキスト ボックス 37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8" name="テキスト ボックス 37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8" name="テキスト ボックス 38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42</xdr:row>
      <xdr:rowOff>92528</xdr:rowOff>
    </xdr:to>
    <xdr:cxnSp macro="">
      <xdr:nvCxnSpPr>
        <xdr:cNvPr id="391" name="直線コネクタ 390"/>
        <xdr:cNvCxnSpPr/>
      </xdr:nvCxnSpPr>
      <xdr:spPr>
        <a:xfrm flipV="1">
          <a:off x="16318864" y="5869577"/>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3" name="直線コネクタ 39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394" name="【認定こども園・幼稚園・保育所】&#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395" name="直線コネクタ 394"/>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85470</xdr:rowOff>
    </xdr:from>
    <xdr:ext cx="405111" cy="259045"/>
    <xdr:sp macro="" textlink="">
      <xdr:nvSpPr>
        <xdr:cNvPr id="396" name="【認定こども園・幼稚園・保育所】&#10;有形固定資産減価償却率平均値テキスト"/>
        <xdr:cNvSpPr txBox="1"/>
      </xdr:nvSpPr>
      <xdr:spPr>
        <a:xfrm>
          <a:off x="16357600" y="64291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397" name="フローチャート: 判断 396"/>
        <xdr:cNvSpPr/>
      </xdr:nvSpPr>
      <xdr:spPr>
        <a:xfrm>
          <a:off x="162687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33564</xdr:rowOff>
    </xdr:from>
    <xdr:to>
      <xdr:col>81</xdr:col>
      <xdr:colOff>101600</xdr:colOff>
      <xdr:row>37</xdr:row>
      <xdr:rowOff>135164</xdr:rowOff>
    </xdr:to>
    <xdr:sp macro="" textlink="">
      <xdr:nvSpPr>
        <xdr:cNvPr id="398" name="フローチャート: 判断 397"/>
        <xdr:cNvSpPr/>
      </xdr:nvSpPr>
      <xdr:spPr>
        <a:xfrm>
          <a:off x="15430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99" name="フローチャート: 判断 398"/>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98878</xdr:rowOff>
    </xdr:from>
    <xdr:to>
      <xdr:col>72</xdr:col>
      <xdr:colOff>38100</xdr:colOff>
      <xdr:row>38</xdr:row>
      <xdr:rowOff>29028</xdr:rowOff>
    </xdr:to>
    <xdr:sp macro="" textlink="">
      <xdr:nvSpPr>
        <xdr:cNvPr id="400" name="フローチャート: 判断 399"/>
        <xdr:cNvSpPr/>
      </xdr:nvSpPr>
      <xdr:spPr>
        <a:xfrm>
          <a:off x="13652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76019</xdr:rowOff>
    </xdr:from>
    <xdr:to>
      <xdr:col>67</xdr:col>
      <xdr:colOff>101600</xdr:colOff>
      <xdr:row>38</xdr:row>
      <xdr:rowOff>6169</xdr:rowOff>
    </xdr:to>
    <xdr:sp macro="" textlink="">
      <xdr:nvSpPr>
        <xdr:cNvPr id="401" name="フローチャート: 判断 400"/>
        <xdr:cNvSpPr/>
      </xdr:nvSpPr>
      <xdr:spPr>
        <a:xfrm>
          <a:off x="12763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147864</xdr:rowOff>
    </xdr:from>
    <xdr:to>
      <xdr:col>85</xdr:col>
      <xdr:colOff>177800</xdr:colOff>
      <xdr:row>37</xdr:row>
      <xdr:rowOff>78014</xdr:rowOff>
    </xdr:to>
    <xdr:sp macro="" textlink="">
      <xdr:nvSpPr>
        <xdr:cNvPr id="407" name="楕円 406"/>
        <xdr:cNvSpPr/>
      </xdr:nvSpPr>
      <xdr:spPr>
        <a:xfrm>
          <a:off x="16268700" y="63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170741</xdr:rowOff>
    </xdr:from>
    <xdr:ext cx="405111" cy="259045"/>
    <xdr:sp macro="" textlink="">
      <xdr:nvSpPr>
        <xdr:cNvPr id="408" name="【認定こども園・幼稚園・保育所】&#10;有形固定資産減価償却率該当値テキスト"/>
        <xdr:cNvSpPr txBox="1"/>
      </xdr:nvSpPr>
      <xdr:spPr>
        <a:xfrm>
          <a:off x="16357600" y="6171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102144</xdr:rowOff>
    </xdr:from>
    <xdr:to>
      <xdr:col>81</xdr:col>
      <xdr:colOff>101600</xdr:colOff>
      <xdr:row>37</xdr:row>
      <xdr:rowOff>32294</xdr:rowOff>
    </xdr:to>
    <xdr:sp macro="" textlink="">
      <xdr:nvSpPr>
        <xdr:cNvPr id="409" name="楕円 408"/>
        <xdr:cNvSpPr/>
      </xdr:nvSpPr>
      <xdr:spPr>
        <a:xfrm>
          <a:off x="15430500" y="62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152944</xdr:rowOff>
    </xdr:from>
    <xdr:to>
      <xdr:col>85</xdr:col>
      <xdr:colOff>127000</xdr:colOff>
      <xdr:row>37</xdr:row>
      <xdr:rowOff>27214</xdr:rowOff>
    </xdr:to>
    <xdr:cxnSp macro="">
      <xdr:nvCxnSpPr>
        <xdr:cNvPr id="410" name="直線コネクタ 409"/>
        <xdr:cNvCxnSpPr/>
      </xdr:nvCxnSpPr>
      <xdr:spPr>
        <a:xfrm>
          <a:off x="15481300" y="63251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56424</xdr:rowOff>
    </xdr:from>
    <xdr:to>
      <xdr:col>76</xdr:col>
      <xdr:colOff>165100</xdr:colOff>
      <xdr:row>36</xdr:row>
      <xdr:rowOff>158024</xdr:rowOff>
    </xdr:to>
    <xdr:sp macro="" textlink="">
      <xdr:nvSpPr>
        <xdr:cNvPr id="411" name="楕円 410"/>
        <xdr:cNvSpPr/>
      </xdr:nvSpPr>
      <xdr:spPr>
        <a:xfrm>
          <a:off x="14541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107224</xdr:rowOff>
    </xdr:from>
    <xdr:to>
      <xdr:col>81</xdr:col>
      <xdr:colOff>50800</xdr:colOff>
      <xdr:row>36</xdr:row>
      <xdr:rowOff>152944</xdr:rowOff>
    </xdr:to>
    <xdr:cxnSp macro="">
      <xdr:nvCxnSpPr>
        <xdr:cNvPr id="412" name="直線コネクタ 411"/>
        <xdr:cNvCxnSpPr/>
      </xdr:nvCxnSpPr>
      <xdr:spPr>
        <a:xfrm>
          <a:off x="14592300" y="62794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136434</xdr:rowOff>
    </xdr:from>
    <xdr:to>
      <xdr:col>67</xdr:col>
      <xdr:colOff>101600</xdr:colOff>
      <xdr:row>36</xdr:row>
      <xdr:rowOff>66584</xdr:rowOff>
    </xdr:to>
    <xdr:sp macro="" textlink="">
      <xdr:nvSpPr>
        <xdr:cNvPr id="413" name="楕円 412"/>
        <xdr:cNvSpPr/>
      </xdr:nvSpPr>
      <xdr:spPr>
        <a:xfrm>
          <a:off x="12763500" y="61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126292</xdr:rowOff>
    </xdr:from>
    <xdr:ext cx="405111" cy="259045"/>
    <xdr:sp macro="" textlink="">
      <xdr:nvSpPr>
        <xdr:cNvPr id="414" name="n_1aveValue【認定こども園・幼稚園・保育所】&#10;有形固定資産減価償却率"/>
        <xdr:cNvSpPr txBox="1"/>
      </xdr:nvSpPr>
      <xdr:spPr>
        <a:xfrm>
          <a:off x="152660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134455</xdr:rowOff>
    </xdr:from>
    <xdr:ext cx="405111" cy="259045"/>
    <xdr:sp macro="" textlink="">
      <xdr:nvSpPr>
        <xdr:cNvPr id="415" name="n_2aveValue【認定こども園・幼稚園・保育所】&#10;有形固定資産減価償却率"/>
        <xdr:cNvSpPr txBox="1"/>
      </xdr:nvSpPr>
      <xdr:spPr>
        <a:xfrm>
          <a:off x="14389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45555</xdr:rowOff>
    </xdr:from>
    <xdr:ext cx="405111" cy="259045"/>
    <xdr:sp macro="" textlink="">
      <xdr:nvSpPr>
        <xdr:cNvPr id="416" name="n_3aveValue【認定こども園・幼稚園・保育所】&#10;有形固定資産減価償却率"/>
        <xdr:cNvSpPr txBox="1"/>
      </xdr:nvSpPr>
      <xdr:spPr>
        <a:xfrm>
          <a:off x="13500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168746</xdr:rowOff>
    </xdr:from>
    <xdr:ext cx="405111" cy="259045"/>
    <xdr:sp macro="" textlink="">
      <xdr:nvSpPr>
        <xdr:cNvPr id="417" name="n_4aveValue【認定こども園・幼稚園・保育所】&#10;有形固定資産減価償却率"/>
        <xdr:cNvSpPr txBox="1"/>
      </xdr:nvSpPr>
      <xdr:spPr>
        <a:xfrm>
          <a:off x="12611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48821</xdr:rowOff>
    </xdr:from>
    <xdr:ext cx="405111" cy="259045"/>
    <xdr:sp macro="" textlink="">
      <xdr:nvSpPr>
        <xdr:cNvPr id="418" name="n_1mainValue【認定こども園・幼稚園・保育所】&#10;有形固定資産減価償却率"/>
        <xdr:cNvSpPr txBox="1"/>
      </xdr:nvSpPr>
      <xdr:spPr>
        <a:xfrm>
          <a:off x="152660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3101</xdr:rowOff>
    </xdr:from>
    <xdr:ext cx="405111" cy="259045"/>
    <xdr:sp macro="" textlink="">
      <xdr:nvSpPr>
        <xdr:cNvPr id="419" name="n_2mainValue【認定こども園・幼稚園・保育所】&#10;有形固定資産減価償却率"/>
        <xdr:cNvSpPr txBox="1"/>
      </xdr:nvSpPr>
      <xdr:spPr>
        <a:xfrm>
          <a:off x="14389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83111</xdr:rowOff>
    </xdr:from>
    <xdr:ext cx="405111" cy="259045"/>
    <xdr:sp macro="" textlink="">
      <xdr:nvSpPr>
        <xdr:cNvPr id="420" name="n_4mainValue【認定こども園・幼稚園・保育所】&#10;有形固定資産減価償却率"/>
        <xdr:cNvSpPr txBox="1"/>
      </xdr:nvSpPr>
      <xdr:spPr>
        <a:xfrm>
          <a:off x="12611744" y="591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31" name="直線コネクタ 43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2" name="テキスト ボックス 43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3" name="直線コネクタ 43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4" name="テキスト ボックス 43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5" name="直線コネクタ 43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6" name="テキスト ボックス 43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7" name="直線コネクタ 43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8" name="テキスト ボックス 43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9" name="直線コネクタ 43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40" name="テキスト ボックス 43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41" name="直線コネクタ 44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2" name="テキスト ボックス 44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48442</xdr:rowOff>
    </xdr:from>
    <xdr:to>
      <xdr:col>116</xdr:col>
      <xdr:colOff>62864</xdr:colOff>
      <xdr:row>42</xdr:row>
      <xdr:rowOff>33746</xdr:rowOff>
    </xdr:to>
    <xdr:cxnSp macro="">
      <xdr:nvCxnSpPr>
        <xdr:cNvPr id="446" name="直線コネクタ 445"/>
        <xdr:cNvCxnSpPr/>
      </xdr:nvCxnSpPr>
      <xdr:spPr>
        <a:xfrm flipV="1">
          <a:off x="22160864" y="5877742"/>
          <a:ext cx="0" cy="135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37573</xdr:rowOff>
    </xdr:from>
    <xdr:ext cx="469744" cy="259045"/>
    <xdr:sp macro="" textlink="">
      <xdr:nvSpPr>
        <xdr:cNvPr id="447" name="【認定こども園・幼稚園・保育所】&#10;一人当たり面積最小値テキスト"/>
        <xdr:cNvSpPr txBox="1"/>
      </xdr:nvSpPr>
      <xdr:spPr>
        <a:xfrm>
          <a:off x="22199600" y="7238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33746</xdr:rowOff>
    </xdr:from>
    <xdr:to>
      <xdr:col>116</xdr:col>
      <xdr:colOff>152400</xdr:colOff>
      <xdr:row>42</xdr:row>
      <xdr:rowOff>33746</xdr:rowOff>
    </xdr:to>
    <xdr:cxnSp macro="">
      <xdr:nvCxnSpPr>
        <xdr:cNvPr id="448" name="直線コネクタ 447"/>
        <xdr:cNvCxnSpPr/>
      </xdr:nvCxnSpPr>
      <xdr:spPr>
        <a:xfrm>
          <a:off x="22072600" y="723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166569</xdr:rowOff>
    </xdr:from>
    <xdr:ext cx="469744" cy="259045"/>
    <xdr:sp macro="" textlink="">
      <xdr:nvSpPr>
        <xdr:cNvPr id="449" name="【認定こども園・幼稚園・保育所】&#10;一人当たり面積最大値テキスト"/>
        <xdr:cNvSpPr txBox="1"/>
      </xdr:nvSpPr>
      <xdr:spPr>
        <a:xfrm>
          <a:off x="22199600" y="565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48442</xdr:rowOff>
    </xdr:from>
    <xdr:to>
      <xdr:col>116</xdr:col>
      <xdr:colOff>152400</xdr:colOff>
      <xdr:row>34</xdr:row>
      <xdr:rowOff>48442</xdr:rowOff>
    </xdr:to>
    <xdr:cxnSp macro="">
      <xdr:nvCxnSpPr>
        <xdr:cNvPr id="450" name="直線コネクタ 449"/>
        <xdr:cNvCxnSpPr/>
      </xdr:nvCxnSpPr>
      <xdr:spPr>
        <a:xfrm>
          <a:off x="22072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15620</xdr:rowOff>
    </xdr:from>
    <xdr:ext cx="469744" cy="259045"/>
    <xdr:sp macro="" textlink="">
      <xdr:nvSpPr>
        <xdr:cNvPr id="451" name="【認定こども園・幼稚園・保育所】&#10;一人当たり面積平均値テキスト"/>
        <xdr:cNvSpPr txBox="1"/>
      </xdr:nvSpPr>
      <xdr:spPr>
        <a:xfrm>
          <a:off x="22199600" y="65307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164193</xdr:rowOff>
    </xdr:from>
    <xdr:to>
      <xdr:col>116</xdr:col>
      <xdr:colOff>114300</xdr:colOff>
      <xdr:row>39</xdr:row>
      <xdr:rowOff>94343</xdr:rowOff>
    </xdr:to>
    <xdr:sp macro="" textlink="">
      <xdr:nvSpPr>
        <xdr:cNvPr id="452" name="フローチャート: 判断 451"/>
        <xdr:cNvSpPr/>
      </xdr:nvSpPr>
      <xdr:spPr>
        <a:xfrm>
          <a:off x="221107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41728</xdr:rowOff>
    </xdr:from>
    <xdr:to>
      <xdr:col>112</xdr:col>
      <xdr:colOff>38100</xdr:colOff>
      <xdr:row>39</xdr:row>
      <xdr:rowOff>143328</xdr:rowOff>
    </xdr:to>
    <xdr:sp macro="" textlink="">
      <xdr:nvSpPr>
        <xdr:cNvPr id="453" name="フローチャート: 判断 452"/>
        <xdr:cNvSpPr/>
      </xdr:nvSpPr>
      <xdr:spPr>
        <a:xfrm>
          <a:off x="21272500" y="67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142966</xdr:rowOff>
    </xdr:from>
    <xdr:to>
      <xdr:col>107</xdr:col>
      <xdr:colOff>101600</xdr:colOff>
      <xdr:row>39</xdr:row>
      <xdr:rowOff>73116</xdr:rowOff>
    </xdr:to>
    <xdr:sp macro="" textlink="">
      <xdr:nvSpPr>
        <xdr:cNvPr id="454" name="フローチャート: 判断 453"/>
        <xdr:cNvSpPr/>
      </xdr:nvSpPr>
      <xdr:spPr>
        <a:xfrm>
          <a:off x="20383500" y="66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107043</xdr:rowOff>
    </xdr:from>
    <xdr:to>
      <xdr:col>102</xdr:col>
      <xdr:colOff>165100</xdr:colOff>
      <xdr:row>39</xdr:row>
      <xdr:rowOff>37193</xdr:rowOff>
    </xdr:to>
    <xdr:sp macro="" textlink="">
      <xdr:nvSpPr>
        <xdr:cNvPr id="455" name="フローチャート: 判断 454"/>
        <xdr:cNvSpPr/>
      </xdr:nvSpPr>
      <xdr:spPr>
        <a:xfrm>
          <a:off x="19494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49893</xdr:rowOff>
    </xdr:from>
    <xdr:to>
      <xdr:col>98</xdr:col>
      <xdr:colOff>38100</xdr:colOff>
      <xdr:row>39</xdr:row>
      <xdr:rowOff>151493</xdr:rowOff>
    </xdr:to>
    <xdr:sp macro="" textlink="">
      <xdr:nvSpPr>
        <xdr:cNvPr id="456" name="フローチャート: 判断 455"/>
        <xdr:cNvSpPr/>
      </xdr:nvSpPr>
      <xdr:spPr>
        <a:xfrm>
          <a:off x="18605500" y="673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30299</xdr:rowOff>
    </xdr:from>
    <xdr:to>
      <xdr:col>116</xdr:col>
      <xdr:colOff>114300</xdr:colOff>
      <xdr:row>40</xdr:row>
      <xdr:rowOff>131899</xdr:rowOff>
    </xdr:to>
    <xdr:sp macro="" textlink="">
      <xdr:nvSpPr>
        <xdr:cNvPr id="462" name="楕円 461"/>
        <xdr:cNvSpPr/>
      </xdr:nvSpPr>
      <xdr:spPr>
        <a:xfrm>
          <a:off x="221107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8726</xdr:rowOff>
    </xdr:from>
    <xdr:ext cx="469744" cy="259045"/>
    <xdr:sp macro="" textlink="">
      <xdr:nvSpPr>
        <xdr:cNvPr id="463" name="【認定こども園・幼稚園・保育所】&#10;一人当たり面積該当値テキスト"/>
        <xdr:cNvSpPr txBox="1"/>
      </xdr:nvSpPr>
      <xdr:spPr>
        <a:xfrm>
          <a:off x="22199600" y="686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30299</xdr:rowOff>
    </xdr:from>
    <xdr:to>
      <xdr:col>112</xdr:col>
      <xdr:colOff>38100</xdr:colOff>
      <xdr:row>40</xdr:row>
      <xdr:rowOff>131899</xdr:rowOff>
    </xdr:to>
    <xdr:sp macro="" textlink="">
      <xdr:nvSpPr>
        <xdr:cNvPr id="464" name="楕円 463"/>
        <xdr:cNvSpPr/>
      </xdr:nvSpPr>
      <xdr:spPr>
        <a:xfrm>
          <a:off x="21272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81099</xdr:rowOff>
    </xdr:from>
    <xdr:to>
      <xdr:col>116</xdr:col>
      <xdr:colOff>63500</xdr:colOff>
      <xdr:row>40</xdr:row>
      <xdr:rowOff>81099</xdr:rowOff>
    </xdr:to>
    <xdr:cxnSp macro="">
      <xdr:nvCxnSpPr>
        <xdr:cNvPr id="465" name="直線コネクタ 464"/>
        <xdr:cNvCxnSpPr/>
      </xdr:nvCxnSpPr>
      <xdr:spPr>
        <a:xfrm>
          <a:off x="21323300" y="693909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30299</xdr:rowOff>
    </xdr:from>
    <xdr:to>
      <xdr:col>107</xdr:col>
      <xdr:colOff>101600</xdr:colOff>
      <xdr:row>40</xdr:row>
      <xdr:rowOff>131899</xdr:rowOff>
    </xdr:to>
    <xdr:sp macro="" textlink="">
      <xdr:nvSpPr>
        <xdr:cNvPr id="466" name="楕円 465"/>
        <xdr:cNvSpPr/>
      </xdr:nvSpPr>
      <xdr:spPr>
        <a:xfrm>
          <a:off x="20383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81099</xdr:rowOff>
    </xdr:from>
    <xdr:to>
      <xdr:col>111</xdr:col>
      <xdr:colOff>177800</xdr:colOff>
      <xdr:row>40</xdr:row>
      <xdr:rowOff>81099</xdr:rowOff>
    </xdr:to>
    <xdr:cxnSp macro="">
      <xdr:nvCxnSpPr>
        <xdr:cNvPr id="467" name="直線コネクタ 466"/>
        <xdr:cNvCxnSpPr/>
      </xdr:nvCxnSpPr>
      <xdr:spPr>
        <a:xfrm>
          <a:off x="20434300" y="693909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30299</xdr:rowOff>
    </xdr:from>
    <xdr:to>
      <xdr:col>98</xdr:col>
      <xdr:colOff>38100</xdr:colOff>
      <xdr:row>40</xdr:row>
      <xdr:rowOff>131899</xdr:rowOff>
    </xdr:to>
    <xdr:sp macro="" textlink="">
      <xdr:nvSpPr>
        <xdr:cNvPr id="468" name="楕円 467"/>
        <xdr:cNvSpPr/>
      </xdr:nvSpPr>
      <xdr:spPr>
        <a:xfrm>
          <a:off x="18605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159855</xdr:rowOff>
    </xdr:from>
    <xdr:ext cx="469744" cy="259045"/>
    <xdr:sp macro="" textlink="">
      <xdr:nvSpPr>
        <xdr:cNvPr id="469" name="n_1aveValue【認定こども園・幼稚園・保育所】&#10;一人当たり面積"/>
        <xdr:cNvSpPr txBox="1"/>
      </xdr:nvSpPr>
      <xdr:spPr>
        <a:xfrm>
          <a:off x="21075727" y="650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89643</xdr:rowOff>
    </xdr:from>
    <xdr:ext cx="469744" cy="259045"/>
    <xdr:sp macro="" textlink="">
      <xdr:nvSpPr>
        <xdr:cNvPr id="470" name="n_2aveValue【認定こども園・幼稚園・保育所】&#10;一人当たり面積"/>
        <xdr:cNvSpPr txBox="1"/>
      </xdr:nvSpPr>
      <xdr:spPr>
        <a:xfrm>
          <a:off x="20199427" y="64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53720</xdr:rowOff>
    </xdr:from>
    <xdr:ext cx="469744" cy="259045"/>
    <xdr:sp macro="" textlink="">
      <xdr:nvSpPr>
        <xdr:cNvPr id="471" name="n_3aveValue【認定こども園・幼稚園・保育所】&#10;一人当たり面積"/>
        <xdr:cNvSpPr txBox="1"/>
      </xdr:nvSpPr>
      <xdr:spPr>
        <a:xfrm>
          <a:off x="19310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472" name="n_4aveValue【認定こども園・幼稚園・保育所】&#10;一人当たり面積"/>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123026</xdr:rowOff>
    </xdr:from>
    <xdr:ext cx="469744" cy="259045"/>
    <xdr:sp macro="" textlink="">
      <xdr:nvSpPr>
        <xdr:cNvPr id="473" name="n_1mainValue【認定こども園・幼稚園・保育所】&#10;一人当たり面積"/>
        <xdr:cNvSpPr txBox="1"/>
      </xdr:nvSpPr>
      <xdr:spPr>
        <a:xfrm>
          <a:off x="21075727" y="698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123026</xdr:rowOff>
    </xdr:from>
    <xdr:ext cx="469744" cy="259045"/>
    <xdr:sp macro="" textlink="">
      <xdr:nvSpPr>
        <xdr:cNvPr id="474" name="n_2mainValue【認定こども園・幼稚園・保育所】&#10;一人当たり面積"/>
        <xdr:cNvSpPr txBox="1"/>
      </xdr:nvSpPr>
      <xdr:spPr>
        <a:xfrm>
          <a:off x="20199427" y="698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123026</xdr:rowOff>
    </xdr:from>
    <xdr:ext cx="469744" cy="259045"/>
    <xdr:sp macro="" textlink="">
      <xdr:nvSpPr>
        <xdr:cNvPr id="475" name="n_4mainValue【認定こども園・幼稚園・保育所】&#10;一人当たり面積"/>
        <xdr:cNvSpPr txBox="1"/>
      </xdr:nvSpPr>
      <xdr:spPr>
        <a:xfrm>
          <a:off x="18421427" y="698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6" name="テキスト ボックス 4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7" name="直線コネクタ 4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8" name="テキスト ボックス 48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9" name="直線コネクタ 4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0" name="テキスト ボックス 4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1" name="直線コネクタ 4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2" name="テキスト ボックス 4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3" name="直線コネクタ 4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4" name="テキスト ボックス 4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5" name="直線コネクタ 4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6" name="テキスト ボックス 49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8" name="テキスト ボックス 49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161925</xdr:rowOff>
    </xdr:from>
    <xdr:to>
      <xdr:col>85</xdr:col>
      <xdr:colOff>126364</xdr:colOff>
      <xdr:row>63</xdr:row>
      <xdr:rowOff>104775</xdr:rowOff>
    </xdr:to>
    <xdr:cxnSp macro="">
      <xdr:nvCxnSpPr>
        <xdr:cNvPr id="500" name="直線コネクタ 499"/>
        <xdr:cNvCxnSpPr/>
      </xdr:nvCxnSpPr>
      <xdr:spPr>
        <a:xfrm flipV="1">
          <a:off x="16318864" y="959167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108602</xdr:rowOff>
    </xdr:from>
    <xdr:ext cx="405111" cy="259045"/>
    <xdr:sp macro="" textlink="">
      <xdr:nvSpPr>
        <xdr:cNvPr id="501" name="【学校施設】&#10;有形固定資産減価償却率最小値テキスト"/>
        <xdr:cNvSpPr txBox="1"/>
      </xdr:nvSpPr>
      <xdr:spPr>
        <a:xfrm>
          <a:off x="16357600" y="1090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104775</xdr:rowOff>
    </xdr:from>
    <xdr:to>
      <xdr:col>86</xdr:col>
      <xdr:colOff>25400</xdr:colOff>
      <xdr:row>63</xdr:row>
      <xdr:rowOff>104775</xdr:rowOff>
    </xdr:to>
    <xdr:cxnSp macro="">
      <xdr:nvCxnSpPr>
        <xdr:cNvPr id="502" name="直線コネクタ 501"/>
        <xdr:cNvCxnSpPr/>
      </xdr:nvCxnSpPr>
      <xdr:spPr>
        <a:xfrm>
          <a:off x="16230600" y="1090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108602</xdr:rowOff>
    </xdr:from>
    <xdr:ext cx="405111" cy="259045"/>
    <xdr:sp macro="" textlink="">
      <xdr:nvSpPr>
        <xdr:cNvPr id="503" name="【学校施設】&#10;有形固定資産減価償却率最大値テキスト"/>
        <xdr:cNvSpPr txBox="1"/>
      </xdr:nvSpPr>
      <xdr:spPr>
        <a:xfrm>
          <a:off x="16357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161925</xdr:rowOff>
    </xdr:from>
    <xdr:to>
      <xdr:col>86</xdr:col>
      <xdr:colOff>25400</xdr:colOff>
      <xdr:row>55</xdr:row>
      <xdr:rowOff>161925</xdr:rowOff>
    </xdr:to>
    <xdr:cxnSp macro="">
      <xdr:nvCxnSpPr>
        <xdr:cNvPr id="504" name="直線コネクタ 503"/>
        <xdr:cNvCxnSpPr/>
      </xdr:nvCxnSpPr>
      <xdr:spPr>
        <a:xfrm>
          <a:off x="16230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137177</xdr:rowOff>
    </xdr:from>
    <xdr:ext cx="405111" cy="259045"/>
    <xdr:sp macro="" textlink="">
      <xdr:nvSpPr>
        <xdr:cNvPr id="505" name="【学校施設】&#10;有形固定資産減価償却率平均値テキスト"/>
        <xdr:cNvSpPr txBox="1"/>
      </xdr:nvSpPr>
      <xdr:spPr>
        <a:xfrm>
          <a:off x="16357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158750</xdr:rowOff>
    </xdr:from>
    <xdr:to>
      <xdr:col>85</xdr:col>
      <xdr:colOff>177800</xdr:colOff>
      <xdr:row>60</xdr:row>
      <xdr:rowOff>88900</xdr:rowOff>
    </xdr:to>
    <xdr:sp macro="" textlink="">
      <xdr:nvSpPr>
        <xdr:cNvPr id="506" name="フローチャート: 判断 505"/>
        <xdr:cNvSpPr/>
      </xdr:nvSpPr>
      <xdr:spPr>
        <a:xfrm>
          <a:off x="16268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105410</xdr:rowOff>
    </xdr:from>
    <xdr:to>
      <xdr:col>81</xdr:col>
      <xdr:colOff>101600</xdr:colOff>
      <xdr:row>60</xdr:row>
      <xdr:rowOff>35560</xdr:rowOff>
    </xdr:to>
    <xdr:sp macro="" textlink="">
      <xdr:nvSpPr>
        <xdr:cNvPr id="507" name="フローチャート: 判断 506"/>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63500</xdr:rowOff>
    </xdr:from>
    <xdr:to>
      <xdr:col>76</xdr:col>
      <xdr:colOff>165100</xdr:colOff>
      <xdr:row>59</xdr:row>
      <xdr:rowOff>165100</xdr:rowOff>
    </xdr:to>
    <xdr:sp macro="" textlink="">
      <xdr:nvSpPr>
        <xdr:cNvPr id="508" name="フローチャート: 判断 507"/>
        <xdr:cNvSpPr/>
      </xdr:nvSpPr>
      <xdr:spPr>
        <a:xfrm>
          <a:off x="14541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09" name="フローチャート: 判断 508"/>
        <xdr:cNvSpPr/>
      </xdr:nvSpPr>
      <xdr:spPr>
        <a:xfrm>
          <a:off x="13652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12065</xdr:rowOff>
    </xdr:from>
    <xdr:to>
      <xdr:col>67</xdr:col>
      <xdr:colOff>101600</xdr:colOff>
      <xdr:row>59</xdr:row>
      <xdr:rowOff>113665</xdr:rowOff>
    </xdr:to>
    <xdr:sp macro="" textlink="">
      <xdr:nvSpPr>
        <xdr:cNvPr id="510" name="フローチャート: 判断 509"/>
        <xdr:cNvSpPr/>
      </xdr:nvSpPr>
      <xdr:spPr>
        <a:xfrm>
          <a:off x="12763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73025</xdr:rowOff>
    </xdr:from>
    <xdr:to>
      <xdr:col>85</xdr:col>
      <xdr:colOff>177800</xdr:colOff>
      <xdr:row>58</xdr:row>
      <xdr:rowOff>3175</xdr:rowOff>
    </xdr:to>
    <xdr:sp macro="" textlink="">
      <xdr:nvSpPr>
        <xdr:cNvPr id="516" name="楕円 515"/>
        <xdr:cNvSpPr/>
      </xdr:nvSpPr>
      <xdr:spPr>
        <a:xfrm>
          <a:off x="16268700" y="984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95902</xdr:rowOff>
    </xdr:from>
    <xdr:ext cx="405111" cy="259045"/>
    <xdr:sp macro="" textlink="">
      <xdr:nvSpPr>
        <xdr:cNvPr id="517" name="【学校施設】&#10;有形固定資産減価償却率該当値テキスト"/>
        <xdr:cNvSpPr txBox="1"/>
      </xdr:nvSpPr>
      <xdr:spPr>
        <a:xfrm>
          <a:off x="16357600" y="969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27305</xdr:rowOff>
    </xdr:from>
    <xdr:to>
      <xdr:col>81</xdr:col>
      <xdr:colOff>101600</xdr:colOff>
      <xdr:row>57</xdr:row>
      <xdr:rowOff>128905</xdr:rowOff>
    </xdr:to>
    <xdr:sp macro="" textlink="">
      <xdr:nvSpPr>
        <xdr:cNvPr id="518" name="楕円 517"/>
        <xdr:cNvSpPr/>
      </xdr:nvSpPr>
      <xdr:spPr>
        <a:xfrm>
          <a:off x="15430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78105</xdr:rowOff>
    </xdr:from>
    <xdr:to>
      <xdr:col>85</xdr:col>
      <xdr:colOff>127000</xdr:colOff>
      <xdr:row>57</xdr:row>
      <xdr:rowOff>123825</xdr:rowOff>
    </xdr:to>
    <xdr:cxnSp macro="">
      <xdr:nvCxnSpPr>
        <xdr:cNvPr id="519" name="直線コネクタ 518"/>
        <xdr:cNvCxnSpPr/>
      </xdr:nvCxnSpPr>
      <xdr:spPr>
        <a:xfrm>
          <a:off x="15481300" y="98507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153035</xdr:rowOff>
    </xdr:from>
    <xdr:to>
      <xdr:col>76</xdr:col>
      <xdr:colOff>165100</xdr:colOff>
      <xdr:row>57</xdr:row>
      <xdr:rowOff>83185</xdr:rowOff>
    </xdr:to>
    <xdr:sp macro="" textlink="">
      <xdr:nvSpPr>
        <xdr:cNvPr id="520" name="楕円 519"/>
        <xdr:cNvSpPr/>
      </xdr:nvSpPr>
      <xdr:spPr>
        <a:xfrm>
          <a:off x="14541500" y="975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32385</xdr:rowOff>
    </xdr:from>
    <xdr:to>
      <xdr:col>81</xdr:col>
      <xdr:colOff>50800</xdr:colOff>
      <xdr:row>57</xdr:row>
      <xdr:rowOff>78105</xdr:rowOff>
    </xdr:to>
    <xdr:cxnSp macro="">
      <xdr:nvCxnSpPr>
        <xdr:cNvPr id="521" name="直線コネクタ 520"/>
        <xdr:cNvCxnSpPr/>
      </xdr:nvCxnSpPr>
      <xdr:spPr>
        <a:xfrm>
          <a:off x="14592300" y="98050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126365</xdr:rowOff>
    </xdr:from>
    <xdr:to>
      <xdr:col>67</xdr:col>
      <xdr:colOff>101600</xdr:colOff>
      <xdr:row>57</xdr:row>
      <xdr:rowOff>56515</xdr:rowOff>
    </xdr:to>
    <xdr:sp macro="" textlink="">
      <xdr:nvSpPr>
        <xdr:cNvPr id="522" name="楕円 521"/>
        <xdr:cNvSpPr/>
      </xdr:nvSpPr>
      <xdr:spPr>
        <a:xfrm>
          <a:off x="127635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26687</xdr:rowOff>
    </xdr:from>
    <xdr:ext cx="405111" cy="259045"/>
    <xdr:sp macro="" textlink="">
      <xdr:nvSpPr>
        <xdr:cNvPr id="523" name="n_1aveValue【学校施設】&#10;有形固定資産減価償却率"/>
        <xdr:cNvSpPr txBox="1"/>
      </xdr:nvSpPr>
      <xdr:spPr>
        <a:xfrm>
          <a:off x="15266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156227</xdr:rowOff>
    </xdr:from>
    <xdr:ext cx="405111" cy="259045"/>
    <xdr:sp macro="" textlink="">
      <xdr:nvSpPr>
        <xdr:cNvPr id="524" name="n_2aveValue【学校施設】&#10;有形固定資産減価償却率"/>
        <xdr:cNvSpPr txBox="1"/>
      </xdr:nvSpPr>
      <xdr:spPr>
        <a:xfrm>
          <a:off x="14389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25" name="n_3ave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104792</xdr:rowOff>
    </xdr:from>
    <xdr:ext cx="405111" cy="259045"/>
    <xdr:sp macro="" textlink="">
      <xdr:nvSpPr>
        <xdr:cNvPr id="526" name="n_4aveValue【学校施設】&#10;有形固定資産減価償却率"/>
        <xdr:cNvSpPr txBox="1"/>
      </xdr:nvSpPr>
      <xdr:spPr>
        <a:xfrm>
          <a:off x="12611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145432</xdr:rowOff>
    </xdr:from>
    <xdr:ext cx="405111" cy="259045"/>
    <xdr:sp macro="" textlink="">
      <xdr:nvSpPr>
        <xdr:cNvPr id="527" name="n_1mainValue【学校施設】&#10;有形固定資産減価償却率"/>
        <xdr:cNvSpPr txBox="1"/>
      </xdr:nvSpPr>
      <xdr:spPr>
        <a:xfrm>
          <a:off x="1526604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99712</xdr:rowOff>
    </xdr:from>
    <xdr:ext cx="405111" cy="259045"/>
    <xdr:sp macro="" textlink="">
      <xdr:nvSpPr>
        <xdr:cNvPr id="528" name="n_2mainValue【学校施設】&#10;有形固定資産減価償却率"/>
        <xdr:cNvSpPr txBox="1"/>
      </xdr:nvSpPr>
      <xdr:spPr>
        <a:xfrm>
          <a:off x="14389744" y="952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73042</xdr:rowOff>
    </xdr:from>
    <xdr:ext cx="405111" cy="259045"/>
    <xdr:sp macro="" textlink="">
      <xdr:nvSpPr>
        <xdr:cNvPr id="529" name="n_4mainValue【学校施設】&#10;有形固定資産減価償却率"/>
        <xdr:cNvSpPr txBox="1"/>
      </xdr:nvSpPr>
      <xdr:spPr>
        <a:xfrm>
          <a:off x="12611744"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0" name="正方形/長方形 5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1" name="正方形/長方形 5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2" name="正方形/長方形 5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3" name="正方形/長方形 5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4" name="正方形/長方形 5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5" name="正方形/長方形 5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6" name="正方形/長方形 5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7" name="正方形/長方形 5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8" name="テキスト ボックス 5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9" name="直線コネクタ 5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65</xdr:row>
      <xdr:rowOff>0</xdr:rowOff>
    </xdr:from>
    <xdr:to>
      <xdr:col>120</xdr:col>
      <xdr:colOff>114300</xdr:colOff>
      <xdr:row>65</xdr:row>
      <xdr:rowOff>0</xdr:rowOff>
    </xdr:to>
    <xdr:cxnSp macro="">
      <xdr:nvCxnSpPr>
        <xdr:cNvPr id="540" name="直線コネクタ 539"/>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41" name="テキスト ボックス 540"/>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42" name="直線コネクタ 541"/>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43" name="テキスト ボックス 542"/>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44" name="直線コネクタ 543"/>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45" name="テキスト ボックス 544"/>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48" name="直線コネクタ 547"/>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49" name="テキスト ボックス 548"/>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50" name="直線コネクタ 549"/>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51" name="テキスト ボックス 550"/>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52" name="直線コネクタ 551"/>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53" name="テキスト ボックス 552"/>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4" name="直線コネクタ 5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5" name="テキスト ボックス 5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3429</xdr:rowOff>
    </xdr:from>
    <xdr:to>
      <xdr:col>116</xdr:col>
      <xdr:colOff>62864</xdr:colOff>
      <xdr:row>64</xdr:row>
      <xdr:rowOff>38005</xdr:rowOff>
    </xdr:to>
    <xdr:cxnSp macro="">
      <xdr:nvCxnSpPr>
        <xdr:cNvPr id="557" name="直線コネクタ 556"/>
        <xdr:cNvCxnSpPr/>
      </xdr:nvCxnSpPr>
      <xdr:spPr>
        <a:xfrm flipV="1">
          <a:off x="22160864" y="9604629"/>
          <a:ext cx="0" cy="1406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41832</xdr:rowOff>
    </xdr:from>
    <xdr:ext cx="469744" cy="259045"/>
    <xdr:sp macro="" textlink="">
      <xdr:nvSpPr>
        <xdr:cNvPr id="558" name="【学校施設】&#10;一人当たり面積最小値テキスト"/>
        <xdr:cNvSpPr txBox="1"/>
      </xdr:nvSpPr>
      <xdr:spPr>
        <a:xfrm>
          <a:off x="22199600" y="110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38005</xdr:rowOff>
    </xdr:from>
    <xdr:to>
      <xdr:col>116</xdr:col>
      <xdr:colOff>152400</xdr:colOff>
      <xdr:row>64</xdr:row>
      <xdr:rowOff>38005</xdr:rowOff>
    </xdr:to>
    <xdr:cxnSp macro="">
      <xdr:nvCxnSpPr>
        <xdr:cNvPr id="559" name="直線コネクタ 558"/>
        <xdr:cNvCxnSpPr/>
      </xdr:nvCxnSpPr>
      <xdr:spPr>
        <a:xfrm>
          <a:off x="22072600" y="1101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121556</xdr:rowOff>
    </xdr:from>
    <xdr:ext cx="469744" cy="259045"/>
    <xdr:sp macro="" textlink="">
      <xdr:nvSpPr>
        <xdr:cNvPr id="560" name="【学校施設】&#10;一人当たり面積最大値テキスト"/>
        <xdr:cNvSpPr txBox="1"/>
      </xdr:nvSpPr>
      <xdr:spPr>
        <a:xfrm>
          <a:off x="22199600" y="937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3429</xdr:rowOff>
    </xdr:from>
    <xdr:to>
      <xdr:col>116</xdr:col>
      <xdr:colOff>152400</xdr:colOff>
      <xdr:row>56</xdr:row>
      <xdr:rowOff>3429</xdr:rowOff>
    </xdr:to>
    <xdr:cxnSp macro="">
      <xdr:nvCxnSpPr>
        <xdr:cNvPr id="561" name="直線コネクタ 560"/>
        <xdr:cNvCxnSpPr/>
      </xdr:nvCxnSpPr>
      <xdr:spPr>
        <a:xfrm>
          <a:off x="22072600" y="9604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53071</xdr:rowOff>
    </xdr:from>
    <xdr:ext cx="469744" cy="259045"/>
    <xdr:sp macro="" textlink="">
      <xdr:nvSpPr>
        <xdr:cNvPr id="562" name="【学校施設】&#10;一人当たり面積平均値テキスト"/>
        <xdr:cNvSpPr txBox="1"/>
      </xdr:nvSpPr>
      <xdr:spPr>
        <a:xfrm>
          <a:off x="22199600" y="10340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74644</xdr:rowOff>
    </xdr:from>
    <xdr:to>
      <xdr:col>116</xdr:col>
      <xdr:colOff>114300</xdr:colOff>
      <xdr:row>61</xdr:row>
      <xdr:rowOff>4794</xdr:rowOff>
    </xdr:to>
    <xdr:sp macro="" textlink="">
      <xdr:nvSpPr>
        <xdr:cNvPr id="563" name="フローチャート: 判断 562"/>
        <xdr:cNvSpPr/>
      </xdr:nvSpPr>
      <xdr:spPr>
        <a:xfrm>
          <a:off x="22110700" y="1036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116935</xdr:rowOff>
    </xdr:from>
    <xdr:to>
      <xdr:col>112</xdr:col>
      <xdr:colOff>38100</xdr:colOff>
      <xdr:row>61</xdr:row>
      <xdr:rowOff>47085</xdr:rowOff>
    </xdr:to>
    <xdr:sp macro="" textlink="">
      <xdr:nvSpPr>
        <xdr:cNvPr id="564" name="フローチャート: 判断 563"/>
        <xdr:cNvSpPr/>
      </xdr:nvSpPr>
      <xdr:spPr>
        <a:xfrm>
          <a:off x="21272500" y="1040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117507</xdr:rowOff>
    </xdr:from>
    <xdr:to>
      <xdr:col>107</xdr:col>
      <xdr:colOff>101600</xdr:colOff>
      <xdr:row>61</xdr:row>
      <xdr:rowOff>47657</xdr:rowOff>
    </xdr:to>
    <xdr:sp macro="" textlink="">
      <xdr:nvSpPr>
        <xdr:cNvPr id="565" name="フローチャート: 判断 564"/>
        <xdr:cNvSpPr/>
      </xdr:nvSpPr>
      <xdr:spPr>
        <a:xfrm>
          <a:off x="20383500" y="10404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99219</xdr:rowOff>
    </xdr:from>
    <xdr:to>
      <xdr:col>102</xdr:col>
      <xdr:colOff>165100</xdr:colOff>
      <xdr:row>61</xdr:row>
      <xdr:rowOff>29369</xdr:rowOff>
    </xdr:to>
    <xdr:sp macro="" textlink="">
      <xdr:nvSpPr>
        <xdr:cNvPr id="566" name="フローチャート: 判断 565"/>
        <xdr:cNvSpPr/>
      </xdr:nvSpPr>
      <xdr:spPr>
        <a:xfrm>
          <a:off x="19494500" y="1038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109792</xdr:rowOff>
    </xdr:from>
    <xdr:to>
      <xdr:col>98</xdr:col>
      <xdr:colOff>38100</xdr:colOff>
      <xdr:row>61</xdr:row>
      <xdr:rowOff>39942</xdr:rowOff>
    </xdr:to>
    <xdr:sp macro="" textlink="">
      <xdr:nvSpPr>
        <xdr:cNvPr id="567" name="フローチャート: 判断 566"/>
        <xdr:cNvSpPr/>
      </xdr:nvSpPr>
      <xdr:spPr>
        <a:xfrm>
          <a:off x="18605500" y="1039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8" name="テキスト ボックス 56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9" name="テキスト ボックス 56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0" name="テキスト ボックス 56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1" name="テキスト ボックス 57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2" name="テキスト ボックス 57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132080</xdr:rowOff>
    </xdr:from>
    <xdr:to>
      <xdr:col>116</xdr:col>
      <xdr:colOff>114300</xdr:colOff>
      <xdr:row>60</xdr:row>
      <xdr:rowOff>62230</xdr:rowOff>
    </xdr:to>
    <xdr:sp macro="" textlink="">
      <xdr:nvSpPr>
        <xdr:cNvPr id="573" name="楕円 572"/>
        <xdr:cNvSpPr/>
      </xdr:nvSpPr>
      <xdr:spPr>
        <a:xfrm>
          <a:off x="22110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154957</xdr:rowOff>
    </xdr:from>
    <xdr:ext cx="469744" cy="259045"/>
    <xdr:sp macro="" textlink="">
      <xdr:nvSpPr>
        <xdr:cNvPr id="574" name="【学校施設】&#10;一人当たり面積該当値テキスト"/>
        <xdr:cNvSpPr txBox="1"/>
      </xdr:nvSpPr>
      <xdr:spPr>
        <a:xfrm>
          <a:off x="22199600" y="1009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130366</xdr:rowOff>
    </xdr:from>
    <xdr:to>
      <xdr:col>112</xdr:col>
      <xdr:colOff>38100</xdr:colOff>
      <xdr:row>60</xdr:row>
      <xdr:rowOff>60516</xdr:rowOff>
    </xdr:to>
    <xdr:sp macro="" textlink="">
      <xdr:nvSpPr>
        <xdr:cNvPr id="575" name="楕円 574"/>
        <xdr:cNvSpPr/>
      </xdr:nvSpPr>
      <xdr:spPr>
        <a:xfrm>
          <a:off x="21272500" y="102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9716</xdr:rowOff>
    </xdr:from>
    <xdr:to>
      <xdr:col>116</xdr:col>
      <xdr:colOff>63500</xdr:colOff>
      <xdr:row>60</xdr:row>
      <xdr:rowOff>11430</xdr:rowOff>
    </xdr:to>
    <xdr:cxnSp macro="">
      <xdr:nvCxnSpPr>
        <xdr:cNvPr id="576" name="直線コネクタ 575"/>
        <xdr:cNvCxnSpPr/>
      </xdr:nvCxnSpPr>
      <xdr:spPr>
        <a:xfrm>
          <a:off x="21323300" y="10296716"/>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132652</xdr:rowOff>
    </xdr:from>
    <xdr:to>
      <xdr:col>107</xdr:col>
      <xdr:colOff>101600</xdr:colOff>
      <xdr:row>60</xdr:row>
      <xdr:rowOff>62802</xdr:rowOff>
    </xdr:to>
    <xdr:sp macro="" textlink="">
      <xdr:nvSpPr>
        <xdr:cNvPr id="577" name="楕円 576"/>
        <xdr:cNvSpPr/>
      </xdr:nvSpPr>
      <xdr:spPr>
        <a:xfrm>
          <a:off x="20383500" y="102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9716</xdr:rowOff>
    </xdr:from>
    <xdr:to>
      <xdr:col>111</xdr:col>
      <xdr:colOff>177800</xdr:colOff>
      <xdr:row>60</xdr:row>
      <xdr:rowOff>12002</xdr:rowOff>
    </xdr:to>
    <xdr:cxnSp macro="">
      <xdr:nvCxnSpPr>
        <xdr:cNvPr id="578" name="直線コネクタ 577"/>
        <xdr:cNvCxnSpPr/>
      </xdr:nvCxnSpPr>
      <xdr:spPr>
        <a:xfrm flipV="1">
          <a:off x="20434300" y="102967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11208</xdr:rowOff>
    </xdr:from>
    <xdr:to>
      <xdr:col>98</xdr:col>
      <xdr:colOff>38100</xdr:colOff>
      <xdr:row>60</xdr:row>
      <xdr:rowOff>112808</xdr:rowOff>
    </xdr:to>
    <xdr:sp macro="" textlink="">
      <xdr:nvSpPr>
        <xdr:cNvPr id="579" name="楕円 578"/>
        <xdr:cNvSpPr/>
      </xdr:nvSpPr>
      <xdr:spPr>
        <a:xfrm>
          <a:off x="18605500" y="1029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38212</xdr:rowOff>
    </xdr:from>
    <xdr:ext cx="469744" cy="259045"/>
    <xdr:sp macro="" textlink="">
      <xdr:nvSpPr>
        <xdr:cNvPr id="580" name="n_1aveValue【学校施設】&#10;一人当たり面積"/>
        <xdr:cNvSpPr txBox="1"/>
      </xdr:nvSpPr>
      <xdr:spPr>
        <a:xfrm>
          <a:off x="21075727" y="104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38784</xdr:rowOff>
    </xdr:from>
    <xdr:ext cx="469744" cy="259045"/>
    <xdr:sp macro="" textlink="">
      <xdr:nvSpPr>
        <xdr:cNvPr id="581" name="n_2aveValue【学校施設】&#10;一人当たり面積"/>
        <xdr:cNvSpPr txBox="1"/>
      </xdr:nvSpPr>
      <xdr:spPr>
        <a:xfrm>
          <a:off x="20199427" y="1049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45896</xdr:rowOff>
    </xdr:from>
    <xdr:ext cx="469744" cy="259045"/>
    <xdr:sp macro="" textlink="">
      <xdr:nvSpPr>
        <xdr:cNvPr id="582" name="n_3aveValue【学校施設】&#10;一人当たり面積"/>
        <xdr:cNvSpPr txBox="1"/>
      </xdr:nvSpPr>
      <xdr:spPr>
        <a:xfrm>
          <a:off x="19310427" y="10161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31069</xdr:rowOff>
    </xdr:from>
    <xdr:ext cx="469744" cy="259045"/>
    <xdr:sp macro="" textlink="">
      <xdr:nvSpPr>
        <xdr:cNvPr id="583" name="n_4aveValue【学校施設】&#10;一人当たり面積"/>
        <xdr:cNvSpPr txBox="1"/>
      </xdr:nvSpPr>
      <xdr:spPr>
        <a:xfrm>
          <a:off x="18421427" y="104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77043</xdr:rowOff>
    </xdr:from>
    <xdr:ext cx="469744" cy="259045"/>
    <xdr:sp macro="" textlink="">
      <xdr:nvSpPr>
        <xdr:cNvPr id="584" name="n_1mainValue【学校施設】&#10;一人当たり面積"/>
        <xdr:cNvSpPr txBox="1"/>
      </xdr:nvSpPr>
      <xdr:spPr>
        <a:xfrm>
          <a:off x="21075727" y="1002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79329</xdr:rowOff>
    </xdr:from>
    <xdr:ext cx="469744" cy="259045"/>
    <xdr:sp macro="" textlink="">
      <xdr:nvSpPr>
        <xdr:cNvPr id="585" name="n_2mainValue【学校施設】&#10;一人当たり面積"/>
        <xdr:cNvSpPr txBox="1"/>
      </xdr:nvSpPr>
      <xdr:spPr>
        <a:xfrm>
          <a:off x="20199427" y="1002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129335</xdr:rowOff>
    </xdr:from>
    <xdr:ext cx="469744" cy="259045"/>
    <xdr:sp macro="" textlink="">
      <xdr:nvSpPr>
        <xdr:cNvPr id="586" name="n_4mainValue【学校施設】&#10;一人当たり面積"/>
        <xdr:cNvSpPr txBox="1"/>
      </xdr:nvSpPr>
      <xdr:spPr>
        <a:xfrm>
          <a:off x="18421427" y="1007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7" name="テキスト ボックス 59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8" name="直線コネクタ 5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9" name="テキスト ボックス 59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0" name="直線コネクタ 5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1" name="テキスト ボックス 6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2" name="直線コネクタ 6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3" name="テキスト ボックス 6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4" name="直線コネクタ 6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5" name="テキスト ボックス 6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6" name="直線コネクタ 6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7" name="テキスト ボックス 6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8" name="直線コネクタ 6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9" name="テキスト ボックス 60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0" name="直線コネクタ 6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119743</xdr:rowOff>
    </xdr:from>
    <xdr:to>
      <xdr:col>85</xdr:col>
      <xdr:colOff>126364</xdr:colOff>
      <xdr:row>86</xdr:row>
      <xdr:rowOff>168729</xdr:rowOff>
    </xdr:to>
    <xdr:cxnSp macro="">
      <xdr:nvCxnSpPr>
        <xdr:cNvPr id="612" name="直線コネクタ 611"/>
        <xdr:cNvCxnSpPr/>
      </xdr:nvCxnSpPr>
      <xdr:spPr>
        <a:xfrm flipV="1">
          <a:off x="16318864"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4" name="直線コネクタ 61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66420</xdr:rowOff>
    </xdr:from>
    <xdr:ext cx="405111" cy="259045"/>
    <xdr:sp macro="" textlink="">
      <xdr:nvSpPr>
        <xdr:cNvPr id="615" name="【児童館】&#10;有形固定資産減価償却率最大値テキスト"/>
        <xdr:cNvSpPr txBox="1"/>
      </xdr:nvSpPr>
      <xdr:spPr>
        <a:xfrm>
          <a:off x="16357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119743</xdr:rowOff>
    </xdr:from>
    <xdr:to>
      <xdr:col>86</xdr:col>
      <xdr:colOff>25400</xdr:colOff>
      <xdr:row>78</xdr:row>
      <xdr:rowOff>119743</xdr:rowOff>
    </xdr:to>
    <xdr:cxnSp macro="">
      <xdr:nvCxnSpPr>
        <xdr:cNvPr id="616" name="直線コネクタ 615"/>
        <xdr:cNvCxnSpPr/>
      </xdr:nvCxnSpPr>
      <xdr:spPr>
        <a:xfrm>
          <a:off x="16230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162033</xdr:rowOff>
    </xdr:from>
    <xdr:ext cx="405111" cy="259045"/>
    <xdr:sp macro="" textlink="">
      <xdr:nvSpPr>
        <xdr:cNvPr id="617" name="【児童館】&#10;有形固定資産減価償却率平均値テキスト"/>
        <xdr:cNvSpPr txBox="1"/>
      </xdr:nvSpPr>
      <xdr:spPr>
        <a:xfrm>
          <a:off x="16357600" y="14049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139156</xdr:rowOff>
    </xdr:from>
    <xdr:to>
      <xdr:col>85</xdr:col>
      <xdr:colOff>177800</xdr:colOff>
      <xdr:row>83</xdr:row>
      <xdr:rowOff>69306</xdr:rowOff>
    </xdr:to>
    <xdr:sp macro="" textlink="">
      <xdr:nvSpPr>
        <xdr:cNvPr id="618" name="フローチャート: 判断 617"/>
        <xdr:cNvSpPr/>
      </xdr:nvSpPr>
      <xdr:spPr>
        <a:xfrm>
          <a:off x="16268700" y="141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65677</xdr:rowOff>
    </xdr:from>
    <xdr:to>
      <xdr:col>81</xdr:col>
      <xdr:colOff>101600</xdr:colOff>
      <xdr:row>82</xdr:row>
      <xdr:rowOff>167277</xdr:rowOff>
    </xdr:to>
    <xdr:sp macro="" textlink="">
      <xdr:nvSpPr>
        <xdr:cNvPr id="619" name="フローチャート: 判断 618"/>
        <xdr:cNvSpPr/>
      </xdr:nvSpPr>
      <xdr:spPr>
        <a:xfrm>
          <a:off x="15430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620" name="フローチャート: 判断 619"/>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36286</xdr:rowOff>
    </xdr:from>
    <xdr:to>
      <xdr:col>72</xdr:col>
      <xdr:colOff>38100</xdr:colOff>
      <xdr:row>82</xdr:row>
      <xdr:rowOff>137886</xdr:rowOff>
    </xdr:to>
    <xdr:sp macro="" textlink="">
      <xdr:nvSpPr>
        <xdr:cNvPr id="621" name="フローチャート: 判断 620"/>
        <xdr:cNvSpPr/>
      </xdr:nvSpPr>
      <xdr:spPr>
        <a:xfrm>
          <a:off x="13652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109764</xdr:rowOff>
    </xdr:from>
    <xdr:to>
      <xdr:col>67</xdr:col>
      <xdr:colOff>101600</xdr:colOff>
      <xdr:row>84</xdr:row>
      <xdr:rowOff>39914</xdr:rowOff>
    </xdr:to>
    <xdr:sp macro="" textlink="">
      <xdr:nvSpPr>
        <xdr:cNvPr id="622" name="フローチャート: 判断 621"/>
        <xdr:cNvSpPr/>
      </xdr:nvSpPr>
      <xdr:spPr>
        <a:xfrm>
          <a:off x="12763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3" name="テキスト ボックス 6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4" name="テキスト ボックス 6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5" name="テキスト ボックス 6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6" name="テキスト ボックス 6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7" name="テキスト ボックス 6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13426</xdr:rowOff>
    </xdr:from>
    <xdr:to>
      <xdr:col>85</xdr:col>
      <xdr:colOff>177800</xdr:colOff>
      <xdr:row>84</xdr:row>
      <xdr:rowOff>115026</xdr:rowOff>
    </xdr:to>
    <xdr:sp macro="" textlink="">
      <xdr:nvSpPr>
        <xdr:cNvPr id="628" name="楕円 627"/>
        <xdr:cNvSpPr/>
      </xdr:nvSpPr>
      <xdr:spPr>
        <a:xfrm>
          <a:off x="16268700" y="1441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163303</xdr:rowOff>
    </xdr:from>
    <xdr:ext cx="405111" cy="259045"/>
    <xdr:sp macro="" textlink="">
      <xdr:nvSpPr>
        <xdr:cNvPr id="629" name="【児童館】&#10;有形固定資産減価償却率該当値テキスト"/>
        <xdr:cNvSpPr txBox="1"/>
      </xdr:nvSpPr>
      <xdr:spPr>
        <a:xfrm>
          <a:off x="16357600"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148952</xdr:rowOff>
    </xdr:from>
    <xdr:to>
      <xdr:col>81</xdr:col>
      <xdr:colOff>101600</xdr:colOff>
      <xdr:row>84</xdr:row>
      <xdr:rowOff>79102</xdr:rowOff>
    </xdr:to>
    <xdr:sp macro="" textlink="">
      <xdr:nvSpPr>
        <xdr:cNvPr id="630" name="楕円 629"/>
        <xdr:cNvSpPr/>
      </xdr:nvSpPr>
      <xdr:spPr>
        <a:xfrm>
          <a:off x="15430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28302</xdr:rowOff>
    </xdr:from>
    <xdr:to>
      <xdr:col>85</xdr:col>
      <xdr:colOff>127000</xdr:colOff>
      <xdr:row>84</xdr:row>
      <xdr:rowOff>64226</xdr:rowOff>
    </xdr:to>
    <xdr:cxnSp macro="">
      <xdr:nvCxnSpPr>
        <xdr:cNvPr id="631" name="直線コネクタ 630"/>
        <xdr:cNvCxnSpPr/>
      </xdr:nvCxnSpPr>
      <xdr:spPr>
        <a:xfrm>
          <a:off x="15481300" y="1443010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113030</xdr:rowOff>
    </xdr:from>
    <xdr:to>
      <xdr:col>76</xdr:col>
      <xdr:colOff>165100</xdr:colOff>
      <xdr:row>84</xdr:row>
      <xdr:rowOff>43180</xdr:rowOff>
    </xdr:to>
    <xdr:sp macro="" textlink="">
      <xdr:nvSpPr>
        <xdr:cNvPr id="632" name="楕円 631"/>
        <xdr:cNvSpPr/>
      </xdr:nvSpPr>
      <xdr:spPr>
        <a:xfrm>
          <a:off x="14541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163830</xdr:rowOff>
    </xdr:from>
    <xdr:to>
      <xdr:col>81</xdr:col>
      <xdr:colOff>50800</xdr:colOff>
      <xdr:row>84</xdr:row>
      <xdr:rowOff>28302</xdr:rowOff>
    </xdr:to>
    <xdr:cxnSp macro="">
      <xdr:nvCxnSpPr>
        <xdr:cNvPr id="633" name="直線コネクタ 632"/>
        <xdr:cNvCxnSpPr/>
      </xdr:nvCxnSpPr>
      <xdr:spPr>
        <a:xfrm>
          <a:off x="14592300" y="1439418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163649</xdr:rowOff>
    </xdr:from>
    <xdr:to>
      <xdr:col>67</xdr:col>
      <xdr:colOff>101600</xdr:colOff>
      <xdr:row>83</xdr:row>
      <xdr:rowOff>93799</xdr:rowOff>
    </xdr:to>
    <xdr:sp macro="" textlink="">
      <xdr:nvSpPr>
        <xdr:cNvPr id="634" name="楕円 633"/>
        <xdr:cNvSpPr/>
      </xdr:nvSpPr>
      <xdr:spPr>
        <a:xfrm>
          <a:off x="12763500" y="1422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12354</xdr:rowOff>
    </xdr:from>
    <xdr:ext cx="405111" cy="259045"/>
    <xdr:sp macro="" textlink="">
      <xdr:nvSpPr>
        <xdr:cNvPr id="635" name="n_1aveValue【児童館】&#10;有形固定資産減価償却率"/>
        <xdr:cNvSpPr txBox="1"/>
      </xdr:nvSpPr>
      <xdr:spPr>
        <a:xfrm>
          <a:off x="152660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10721</xdr:rowOff>
    </xdr:from>
    <xdr:ext cx="405111" cy="259045"/>
    <xdr:sp macro="" textlink="">
      <xdr:nvSpPr>
        <xdr:cNvPr id="636" name="n_2aveValue【児童館】&#10;有形固定資産減価償却率"/>
        <xdr:cNvSpPr txBox="1"/>
      </xdr:nvSpPr>
      <xdr:spPr>
        <a:xfrm>
          <a:off x="143897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154413</xdr:rowOff>
    </xdr:from>
    <xdr:ext cx="405111" cy="259045"/>
    <xdr:sp macro="" textlink="">
      <xdr:nvSpPr>
        <xdr:cNvPr id="637" name="n_3aveValue【児童館】&#10;有形固定資産減価償却率"/>
        <xdr:cNvSpPr txBox="1"/>
      </xdr:nvSpPr>
      <xdr:spPr>
        <a:xfrm>
          <a:off x="135007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31041</xdr:rowOff>
    </xdr:from>
    <xdr:ext cx="405111" cy="259045"/>
    <xdr:sp macro="" textlink="">
      <xdr:nvSpPr>
        <xdr:cNvPr id="638" name="n_4aveValue【児童館】&#10;有形固定資産減価償却率"/>
        <xdr:cNvSpPr txBox="1"/>
      </xdr:nvSpPr>
      <xdr:spPr>
        <a:xfrm>
          <a:off x="12611744" y="1443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70229</xdr:rowOff>
    </xdr:from>
    <xdr:ext cx="405111" cy="259045"/>
    <xdr:sp macro="" textlink="">
      <xdr:nvSpPr>
        <xdr:cNvPr id="639" name="n_1mainValue【児童館】&#10;有形固定資産減価償却率"/>
        <xdr:cNvSpPr txBox="1"/>
      </xdr:nvSpPr>
      <xdr:spPr>
        <a:xfrm>
          <a:off x="152660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34307</xdr:rowOff>
    </xdr:from>
    <xdr:ext cx="405111" cy="259045"/>
    <xdr:sp macro="" textlink="">
      <xdr:nvSpPr>
        <xdr:cNvPr id="640" name="n_2mainValue【児童館】&#10;有形固定資産減価償却率"/>
        <xdr:cNvSpPr txBox="1"/>
      </xdr:nvSpPr>
      <xdr:spPr>
        <a:xfrm>
          <a:off x="14389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41" name="n_4mainValue【児童館】&#10;有形固定資産減価償却率"/>
        <xdr:cNvSpPr txBox="1"/>
      </xdr:nvSpPr>
      <xdr:spPr>
        <a:xfrm>
          <a:off x="12611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2" name="正方形/長方形 6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3" name="正方形/長方形 6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4" name="正方形/長方形 6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5" name="正方形/長方形 6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6" name="正方形/長方形 6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7" name="正方形/長方形 6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8" name="正方形/長方形 6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9" name="正方形/長方形 6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0" name="テキスト ボックス 6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1" name="直線コネクタ 6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652" name="直線コネクタ 651"/>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653" name="テキスト ボックス 652"/>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4" name="直線コネクタ 65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5" name="テキスト ボックス 65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656" name="直線コネクタ 655"/>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657" name="テキスト ボックス 656"/>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8" name="直線コネクタ 6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9" name="テキスト ボックス 6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85</xdr:row>
      <xdr:rowOff>26670</xdr:rowOff>
    </xdr:to>
    <xdr:cxnSp macro="">
      <xdr:nvCxnSpPr>
        <xdr:cNvPr id="661" name="直線コネクタ 660"/>
        <xdr:cNvCxnSpPr/>
      </xdr:nvCxnSpPr>
      <xdr:spPr>
        <a:xfrm flipV="1">
          <a:off x="22160864" y="133997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30497</xdr:rowOff>
    </xdr:from>
    <xdr:ext cx="469744" cy="259045"/>
    <xdr:sp macro="" textlink="">
      <xdr:nvSpPr>
        <xdr:cNvPr id="662" name="【児童館】&#10;一人当たり面積最小値テキスト"/>
        <xdr:cNvSpPr txBox="1"/>
      </xdr:nvSpPr>
      <xdr:spPr>
        <a:xfrm>
          <a:off x="221996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26670</xdr:rowOff>
    </xdr:from>
    <xdr:to>
      <xdr:col>116</xdr:col>
      <xdr:colOff>152400</xdr:colOff>
      <xdr:row>85</xdr:row>
      <xdr:rowOff>26670</xdr:rowOff>
    </xdr:to>
    <xdr:cxnSp macro="">
      <xdr:nvCxnSpPr>
        <xdr:cNvPr id="663" name="直線コネクタ 662"/>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664" name="【児童館】&#10;一人当たり面積最大値テキスト"/>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665" name="直線コネクタ 664"/>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15891</xdr:rowOff>
    </xdr:from>
    <xdr:ext cx="469744" cy="259045"/>
    <xdr:sp macro="" textlink="">
      <xdr:nvSpPr>
        <xdr:cNvPr id="666" name="【児童館】&#10;一人当たり面積平均値テキスト"/>
        <xdr:cNvSpPr txBox="1"/>
      </xdr:nvSpPr>
      <xdr:spPr>
        <a:xfrm>
          <a:off x="22199600" y="1390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164464</xdr:rowOff>
    </xdr:from>
    <xdr:to>
      <xdr:col>116</xdr:col>
      <xdr:colOff>114300</xdr:colOff>
      <xdr:row>82</xdr:row>
      <xdr:rowOff>94614</xdr:rowOff>
    </xdr:to>
    <xdr:sp macro="" textlink="">
      <xdr:nvSpPr>
        <xdr:cNvPr id="667" name="フローチャート: 判断 666"/>
        <xdr:cNvSpPr/>
      </xdr:nvSpPr>
      <xdr:spPr>
        <a:xfrm>
          <a:off x="22110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668" name="フローチャート: 判断 667"/>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15875</xdr:rowOff>
    </xdr:from>
    <xdr:to>
      <xdr:col>107</xdr:col>
      <xdr:colOff>101600</xdr:colOff>
      <xdr:row>82</xdr:row>
      <xdr:rowOff>117475</xdr:rowOff>
    </xdr:to>
    <xdr:sp macro="" textlink="">
      <xdr:nvSpPr>
        <xdr:cNvPr id="669" name="フローチャート: 判断 668"/>
        <xdr:cNvSpPr/>
      </xdr:nvSpPr>
      <xdr:spPr>
        <a:xfrm>
          <a:off x="20383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27305</xdr:rowOff>
    </xdr:from>
    <xdr:to>
      <xdr:col>102</xdr:col>
      <xdr:colOff>165100</xdr:colOff>
      <xdr:row>82</xdr:row>
      <xdr:rowOff>128905</xdr:rowOff>
    </xdr:to>
    <xdr:sp macro="" textlink="">
      <xdr:nvSpPr>
        <xdr:cNvPr id="670" name="フローチャート: 判断 669"/>
        <xdr:cNvSpPr/>
      </xdr:nvSpPr>
      <xdr:spPr>
        <a:xfrm>
          <a:off x="194945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78739</xdr:rowOff>
    </xdr:from>
    <xdr:to>
      <xdr:col>98</xdr:col>
      <xdr:colOff>38100</xdr:colOff>
      <xdr:row>83</xdr:row>
      <xdr:rowOff>8889</xdr:rowOff>
    </xdr:to>
    <xdr:sp macro="" textlink="">
      <xdr:nvSpPr>
        <xdr:cNvPr id="671" name="フローチャート: 判断 670"/>
        <xdr:cNvSpPr/>
      </xdr:nvSpPr>
      <xdr:spPr>
        <a:xfrm>
          <a:off x="18605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2" name="テキスト ボックス 6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3" name="テキスト ボックス 6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4" name="テキスト ボックス 6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5" name="テキスト ボックス 6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6" name="テキスト ボックス 6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677" name="楕円 676"/>
        <xdr:cNvSpPr/>
      </xdr:nvSpPr>
      <xdr:spPr>
        <a:xfrm>
          <a:off x="221107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125113</xdr:rowOff>
    </xdr:from>
    <xdr:ext cx="469744" cy="259045"/>
    <xdr:sp macro="" textlink="">
      <xdr:nvSpPr>
        <xdr:cNvPr id="678" name="【児童館】&#10;一人当たり面積該当値テキスト"/>
        <xdr:cNvSpPr txBox="1"/>
      </xdr:nvSpPr>
      <xdr:spPr>
        <a:xfrm>
          <a:off x="22199600" y="1435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38736</xdr:rowOff>
    </xdr:from>
    <xdr:to>
      <xdr:col>112</xdr:col>
      <xdr:colOff>38100</xdr:colOff>
      <xdr:row>84</xdr:row>
      <xdr:rowOff>140336</xdr:rowOff>
    </xdr:to>
    <xdr:sp macro="" textlink="">
      <xdr:nvSpPr>
        <xdr:cNvPr id="679" name="楕円 678"/>
        <xdr:cNvSpPr/>
      </xdr:nvSpPr>
      <xdr:spPr>
        <a:xfrm>
          <a:off x="21272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89536</xdr:rowOff>
    </xdr:from>
    <xdr:to>
      <xdr:col>116</xdr:col>
      <xdr:colOff>63500</xdr:colOff>
      <xdr:row>84</xdr:row>
      <xdr:rowOff>89536</xdr:rowOff>
    </xdr:to>
    <xdr:cxnSp macro="">
      <xdr:nvCxnSpPr>
        <xdr:cNvPr id="680" name="直線コネクタ 679"/>
        <xdr:cNvCxnSpPr/>
      </xdr:nvCxnSpPr>
      <xdr:spPr>
        <a:xfrm>
          <a:off x="21323300" y="144913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38736</xdr:rowOff>
    </xdr:from>
    <xdr:to>
      <xdr:col>107</xdr:col>
      <xdr:colOff>101600</xdr:colOff>
      <xdr:row>84</xdr:row>
      <xdr:rowOff>140336</xdr:rowOff>
    </xdr:to>
    <xdr:sp macro="" textlink="">
      <xdr:nvSpPr>
        <xdr:cNvPr id="681" name="楕円 680"/>
        <xdr:cNvSpPr/>
      </xdr:nvSpPr>
      <xdr:spPr>
        <a:xfrm>
          <a:off x="20383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89536</xdr:rowOff>
    </xdr:from>
    <xdr:to>
      <xdr:col>111</xdr:col>
      <xdr:colOff>177800</xdr:colOff>
      <xdr:row>84</xdr:row>
      <xdr:rowOff>89536</xdr:rowOff>
    </xdr:to>
    <xdr:cxnSp macro="">
      <xdr:nvCxnSpPr>
        <xdr:cNvPr id="682" name="直線コネクタ 681"/>
        <xdr:cNvCxnSpPr/>
      </xdr:nvCxnSpPr>
      <xdr:spPr>
        <a:xfrm>
          <a:off x="20434300" y="144913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38736</xdr:rowOff>
    </xdr:from>
    <xdr:to>
      <xdr:col>98</xdr:col>
      <xdr:colOff>38100</xdr:colOff>
      <xdr:row>84</xdr:row>
      <xdr:rowOff>140336</xdr:rowOff>
    </xdr:to>
    <xdr:sp macro="" textlink="">
      <xdr:nvSpPr>
        <xdr:cNvPr id="683" name="楕円 682"/>
        <xdr:cNvSpPr/>
      </xdr:nvSpPr>
      <xdr:spPr>
        <a:xfrm>
          <a:off x="18605500" y="1444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2557</xdr:rowOff>
    </xdr:from>
    <xdr:ext cx="469744" cy="259045"/>
    <xdr:sp macro="" textlink="">
      <xdr:nvSpPr>
        <xdr:cNvPr id="684"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134002</xdr:rowOff>
    </xdr:from>
    <xdr:ext cx="469744" cy="259045"/>
    <xdr:sp macro="" textlink="">
      <xdr:nvSpPr>
        <xdr:cNvPr id="685" name="n_2aveValue【児童館】&#10;一人当たり面積"/>
        <xdr:cNvSpPr txBox="1"/>
      </xdr:nvSpPr>
      <xdr:spPr>
        <a:xfrm>
          <a:off x="20199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145432</xdr:rowOff>
    </xdr:from>
    <xdr:ext cx="469744" cy="259045"/>
    <xdr:sp macro="" textlink="">
      <xdr:nvSpPr>
        <xdr:cNvPr id="686" name="n_3aveValue【児童館】&#10;一人当たり面積"/>
        <xdr:cNvSpPr txBox="1"/>
      </xdr:nvSpPr>
      <xdr:spPr>
        <a:xfrm>
          <a:off x="19310427" y="1386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25416</xdr:rowOff>
    </xdr:from>
    <xdr:ext cx="469744" cy="259045"/>
    <xdr:sp macro="" textlink="">
      <xdr:nvSpPr>
        <xdr:cNvPr id="687" name="n_4aveValue【児童館】&#10;一人当たり面積"/>
        <xdr:cNvSpPr txBox="1"/>
      </xdr:nvSpPr>
      <xdr:spPr>
        <a:xfrm>
          <a:off x="18421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131463</xdr:rowOff>
    </xdr:from>
    <xdr:ext cx="469744" cy="259045"/>
    <xdr:sp macro="" textlink="">
      <xdr:nvSpPr>
        <xdr:cNvPr id="688" name="n_1mainValue【児童館】&#10;一人当たり面積"/>
        <xdr:cNvSpPr txBox="1"/>
      </xdr:nvSpPr>
      <xdr:spPr>
        <a:xfrm>
          <a:off x="210757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131463</xdr:rowOff>
    </xdr:from>
    <xdr:ext cx="469744" cy="259045"/>
    <xdr:sp macro="" textlink="">
      <xdr:nvSpPr>
        <xdr:cNvPr id="689" name="n_2mainValue【児童館】&#10;一人当たり面積"/>
        <xdr:cNvSpPr txBox="1"/>
      </xdr:nvSpPr>
      <xdr:spPr>
        <a:xfrm>
          <a:off x="20199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131463</xdr:rowOff>
    </xdr:from>
    <xdr:ext cx="469744" cy="259045"/>
    <xdr:sp macro="" textlink="">
      <xdr:nvSpPr>
        <xdr:cNvPr id="690" name="n_4mainValue【児童館】&#10;一人当たり面積"/>
        <xdr:cNvSpPr txBox="1"/>
      </xdr:nvSpPr>
      <xdr:spPr>
        <a:xfrm>
          <a:off x="18421427" y="1453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1" name="正方形/長方形 69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2" name="正方形/長方形 69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3" name="正方形/長方形 69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4" name="正方形/長方形 69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5" name="正方形/長方形 69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6" name="正方形/長方形 69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7" name="正方形/長方形 69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8" name="正方形/長方形 69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9" name="テキスト ボックス 69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0" name="直線コネクタ 69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1" name="テキスト ボックス 70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02" name="直線コネクタ 7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03" name="テキスト ボックス 702"/>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4" name="直線コネクタ 7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5" name="テキスト ボックス 7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6" name="直線コネクタ 7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7" name="テキスト ボックス 7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8" name="直線コネクタ 7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9" name="テキスト ボックス 7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0" name="直線コネクタ 7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11" name="テキスト ボックス 71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2" name="直線コネクタ 7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13" name="テキスト ボックス 712"/>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87630</xdr:rowOff>
    </xdr:from>
    <xdr:to>
      <xdr:col>85</xdr:col>
      <xdr:colOff>126364</xdr:colOff>
      <xdr:row>108</xdr:row>
      <xdr:rowOff>152400</xdr:rowOff>
    </xdr:to>
    <xdr:cxnSp macro="">
      <xdr:nvCxnSpPr>
        <xdr:cNvPr id="715" name="直線コネクタ 714"/>
        <xdr:cNvCxnSpPr/>
      </xdr:nvCxnSpPr>
      <xdr:spPr>
        <a:xfrm flipV="1">
          <a:off x="16318864" y="1706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16"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17" name="直線コネクタ 716"/>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34307</xdr:rowOff>
    </xdr:from>
    <xdr:ext cx="405111" cy="259045"/>
    <xdr:sp macro="" textlink="">
      <xdr:nvSpPr>
        <xdr:cNvPr id="718" name="【公民館】&#10;有形固定資産減価償却率最大値テキスト"/>
        <xdr:cNvSpPr txBox="1"/>
      </xdr:nvSpPr>
      <xdr:spPr>
        <a:xfrm>
          <a:off x="16357600" y="1683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87630</xdr:rowOff>
    </xdr:from>
    <xdr:to>
      <xdr:col>86</xdr:col>
      <xdr:colOff>25400</xdr:colOff>
      <xdr:row>99</xdr:row>
      <xdr:rowOff>87630</xdr:rowOff>
    </xdr:to>
    <xdr:cxnSp macro="">
      <xdr:nvCxnSpPr>
        <xdr:cNvPr id="719" name="直線コネクタ 718"/>
        <xdr:cNvCxnSpPr/>
      </xdr:nvCxnSpPr>
      <xdr:spPr>
        <a:xfrm>
          <a:off x="16230600" y="1706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139082</xdr:rowOff>
    </xdr:from>
    <xdr:ext cx="405111" cy="259045"/>
    <xdr:sp macro="" textlink="">
      <xdr:nvSpPr>
        <xdr:cNvPr id="720" name="【公民館】&#10;有形固定資産減価償却率平均値テキスト"/>
        <xdr:cNvSpPr txBox="1"/>
      </xdr:nvSpPr>
      <xdr:spPr>
        <a:xfrm>
          <a:off x="16357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21" name="フローチャート: 判断 720"/>
        <xdr:cNvSpPr/>
      </xdr:nvSpPr>
      <xdr:spPr>
        <a:xfrm>
          <a:off x="16268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80645</xdr:rowOff>
    </xdr:from>
    <xdr:to>
      <xdr:col>81</xdr:col>
      <xdr:colOff>101600</xdr:colOff>
      <xdr:row>105</xdr:row>
      <xdr:rowOff>10795</xdr:rowOff>
    </xdr:to>
    <xdr:sp macro="" textlink="">
      <xdr:nvSpPr>
        <xdr:cNvPr id="722" name="フローチャート: 判断 721"/>
        <xdr:cNvSpPr/>
      </xdr:nvSpPr>
      <xdr:spPr>
        <a:xfrm>
          <a:off x="154305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23" name="フローチャート: 判断 722"/>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97789</xdr:rowOff>
    </xdr:from>
    <xdr:to>
      <xdr:col>72</xdr:col>
      <xdr:colOff>38100</xdr:colOff>
      <xdr:row>105</xdr:row>
      <xdr:rowOff>27939</xdr:rowOff>
    </xdr:to>
    <xdr:sp macro="" textlink="">
      <xdr:nvSpPr>
        <xdr:cNvPr id="724" name="フローチャート: 判断 723"/>
        <xdr:cNvSpPr/>
      </xdr:nvSpPr>
      <xdr:spPr>
        <a:xfrm>
          <a:off x="1365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725" name="フローチャート: 判断 724"/>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6" name="テキスト ボックス 7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102</xdr:row>
      <xdr:rowOff>21589</xdr:rowOff>
    </xdr:from>
    <xdr:to>
      <xdr:col>67</xdr:col>
      <xdr:colOff>101600</xdr:colOff>
      <xdr:row>102</xdr:row>
      <xdr:rowOff>123189</xdr:rowOff>
    </xdr:to>
    <xdr:sp macro="" textlink="">
      <xdr:nvSpPr>
        <xdr:cNvPr id="731" name="楕円 730"/>
        <xdr:cNvSpPr/>
      </xdr:nvSpPr>
      <xdr:spPr>
        <a:xfrm>
          <a:off x="12763500" y="1750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27322</xdr:rowOff>
    </xdr:from>
    <xdr:ext cx="405111" cy="259045"/>
    <xdr:sp macro="" textlink="">
      <xdr:nvSpPr>
        <xdr:cNvPr id="732" name="n_1aveValue【公民館】&#10;有形固定資産減価償却率"/>
        <xdr:cNvSpPr txBox="1"/>
      </xdr:nvSpPr>
      <xdr:spPr>
        <a:xfrm>
          <a:off x="15266044"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33" name="n_2aveValue【公民館】&#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44466</xdr:rowOff>
    </xdr:from>
    <xdr:ext cx="405111" cy="259045"/>
    <xdr:sp macro="" textlink="">
      <xdr:nvSpPr>
        <xdr:cNvPr id="734" name="n_3aveValue【公民館】&#10;有形固定資産減価償却率"/>
        <xdr:cNvSpPr txBox="1"/>
      </xdr:nvSpPr>
      <xdr:spPr>
        <a:xfrm>
          <a:off x="13500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165752</xdr:rowOff>
    </xdr:from>
    <xdr:ext cx="405111" cy="259045"/>
    <xdr:sp macro="" textlink="">
      <xdr:nvSpPr>
        <xdr:cNvPr id="735" name="n_4aveValue【公民館】&#10;有形固定資産減価償却率"/>
        <xdr:cNvSpPr txBox="1"/>
      </xdr:nvSpPr>
      <xdr:spPr>
        <a:xfrm>
          <a:off x="12611744"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139716</xdr:rowOff>
    </xdr:from>
    <xdr:ext cx="405111" cy="259045"/>
    <xdr:sp macro="" textlink="">
      <xdr:nvSpPr>
        <xdr:cNvPr id="736" name="n_4mainValue【公民館】&#10;有形固定資産減価償却率"/>
        <xdr:cNvSpPr txBox="1"/>
      </xdr:nvSpPr>
      <xdr:spPr>
        <a:xfrm>
          <a:off x="12611744"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7" name="正方形/長方形 7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8" name="正方形/長方形 7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9" name="正方形/長方形 7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0" name="正方形/長方形 7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1" name="正方形/長方形 7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2" name="正方形/長方形 7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3" name="正方形/長方形 7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4" name="正方形/長方形 7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5" name="テキスト ボックス 7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6" name="直線コネクタ 7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7" name="直線コネクタ 74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8" name="テキスト ボックス 74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9" name="直線コネクタ 74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50" name="テキスト ボックス 74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51" name="直線コネクタ 75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2" name="テキスト ボックス 75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3" name="直線コネクタ 75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4" name="テキスト ボックス 75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49225</xdr:rowOff>
    </xdr:from>
    <xdr:to>
      <xdr:col>116</xdr:col>
      <xdr:colOff>62864</xdr:colOff>
      <xdr:row>108</xdr:row>
      <xdr:rowOff>50140</xdr:rowOff>
    </xdr:to>
    <xdr:cxnSp macro="">
      <xdr:nvCxnSpPr>
        <xdr:cNvPr id="758" name="直線コネクタ 757"/>
        <xdr:cNvCxnSpPr/>
      </xdr:nvCxnSpPr>
      <xdr:spPr>
        <a:xfrm flipV="1">
          <a:off x="22160864" y="17365675"/>
          <a:ext cx="0" cy="1201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759"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760" name="直線コネクタ 759"/>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167352</xdr:rowOff>
    </xdr:from>
    <xdr:ext cx="469744" cy="259045"/>
    <xdr:sp macro="" textlink="">
      <xdr:nvSpPr>
        <xdr:cNvPr id="761" name="【公民館】&#10;一人当たり面積最大値テキスト"/>
        <xdr:cNvSpPr txBox="1"/>
      </xdr:nvSpPr>
      <xdr:spPr>
        <a:xfrm>
          <a:off x="22199600" y="1714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49225</xdr:rowOff>
    </xdr:from>
    <xdr:to>
      <xdr:col>116</xdr:col>
      <xdr:colOff>152400</xdr:colOff>
      <xdr:row>101</xdr:row>
      <xdr:rowOff>49225</xdr:rowOff>
    </xdr:to>
    <xdr:cxnSp macro="">
      <xdr:nvCxnSpPr>
        <xdr:cNvPr id="762" name="直線コネクタ 761"/>
        <xdr:cNvCxnSpPr/>
      </xdr:nvCxnSpPr>
      <xdr:spPr>
        <a:xfrm>
          <a:off x="22072600" y="1736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135501</xdr:rowOff>
    </xdr:from>
    <xdr:ext cx="469744" cy="259045"/>
    <xdr:sp macro="" textlink="">
      <xdr:nvSpPr>
        <xdr:cNvPr id="763" name="【公民館】&#10;一人当たり面積平均値テキスト"/>
        <xdr:cNvSpPr txBox="1"/>
      </xdr:nvSpPr>
      <xdr:spPr>
        <a:xfrm>
          <a:off x="22199600" y="183092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157074</xdr:rowOff>
    </xdr:from>
    <xdr:to>
      <xdr:col>116</xdr:col>
      <xdr:colOff>114300</xdr:colOff>
      <xdr:row>107</xdr:row>
      <xdr:rowOff>87224</xdr:rowOff>
    </xdr:to>
    <xdr:sp macro="" textlink="">
      <xdr:nvSpPr>
        <xdr:cNvPr id="764" name="フローチャート: 判断 763"/>
        <xdr:cNvSpPr/>
      </xdr:nvSpPr>
      <xdr:spPr>
        <a:xfrm>
          <a:off x="22110700" y="1833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168960</xdr:rowOff>
    </xdr:from>
    <xdr:to>
      <xdr:col>112</xdr:col>
      <xdr:colOff>38100</xdr:colOff>
      <xdr:row>107</xdr:row>
      <xdr:rowOff>99110</xdr:rowOff>
    </xdr:to>
    <xdr:sp macro="" textlink="">
      <xdr:nvSpPr>
        <xdr:cNvPr id="765" name="フローチャート: 判断 764"/>
        <xdr:cNvSpPr/>
      </xdr:nvSpPr>
      <xdr:spPr>
        <a:xfrm>
          <a:off x="212725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168047</xdr:rowOff>
    </xdr:from>
    <xdr:to>
      <xdr:col>107</xdr:col>
      <xdr:colOff>101600</xdr:colOff>
      <xdr:row>107</xdr:row>
      <xdr:rowOff>98197</xdr:rowOff>
    </xdr:to>
    <xdr:sp macro="" textlink="">
      <xdr:nvSpPr>
        <xdr:cNvPr id="766" name="フローチャート: 判断 765"/>
        <xdr:cNvSpPr/>
      </xdr:nvSpPr>
      <xdr:spPr>
        <a:xfrm>
          <a:off x="20383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767" name="フローチャート: 判断 766"/>
        <xdr:cNvSpPr/>
      </xdr:nvSpPr>
      <xdr:spPr>
        <a:xfrm>
          <a:off x="19494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68" name="フローチャート: 判断 767"/>
        <xdr:cNvSpPr/>
      </xdr:nvSpPr>
      <xdr:spPr>
        <a:xfrm>
          <a:off x="18605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67920</xdr:rowOff>
    </xdr:from>
    <xdr:to>
      <xdr:col>98</xdr:col>
      <xdr:colOff>38100</xdr:colOff>
      <xdr:row>107</xdr:row>
      <xdr:rowOff>169520</xdr:rowOff>
    </xdr:to>
    <xdr:sp macro="" textlink="">
      <xdr:nvSpPr>
        <xdr:cNvPr id="774" name="楕円 773"/>
        <xdr:cNvSpPr/>
      </xdr:nvSpPr>
      <xdr:spPr>
        <a:xfrm>
          <a:off x="18605500" y="184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115637</xdr:rowOff>
    </xdr:from>
    <xdr:ext cx="469744" cy="259045"/>
    <xdr:sp macro="" textlink="">
      <xdr:nvSpPr>
        <xdr:cNvPr id="775" name="n_1aveValue【公民館】&#10;一人当たり面積"/>
        <xdr:cNvSpPr txBox="1"/>
      </xdr:nvSpPr>
      <xdr:spPr>
        <a:xfrm>
          <a:off x="21075727" y="181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114724</xdr:rowOff>
    </xdr:from>
    <xdr:ext cx="469744" cy="259045"/>
    <xdr:sp macro="" textlink="">
      <xdr:nvSpPr>
        <xdr:cNvPr id="776" name="n_2aveValue【公民館】&#10;一人当たり面積"/>
        <xdr:cNvSpPr txBox="1"/>
      </xdr:nvSpPr>
      <xdr:spPr>
        <a:xfrm>
          <a:off x="201994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97807</xdr:rowOff>
    </xdr:from>
    <xdr:ext cx="469744" cy="259045"/>
    <xdr:sp macro="" textlink="">
      <xdr:nvSpPr>
        <xdr:cNvPr id="777" name="n_3aveValue【公民館】&#10;一人当たり面積"/>
        <xdr:cNvSpPr txBox="1"/>
      </xdr:nvSpPr>
      <xdr:spPr>
        <a:xfrm>
          <a:off x="19310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149928</xdr:rowOff>
    </xdr:from>
    <xdr:ext cx="469744" cy="259045"/>
    <xdr:sp macro="" textlink="">
      <xdr:nvSpPr>
        <xdr:cNvPr id="778" name="n_4aveValue【公民館】&#10;一人当たり面積"/>
        <xdr:cNvSpPr txBox="1"/>
      </xdr:nvSpPr>
      <xdr:spPr>
        <a:xfrm>
          <a:off x="18421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160647</xdr:rowOff>
    </xdr:from>
    <xdr:ext cx="469744" cy="259045"/>
    <xdr:sp macro="" textlink="">
      <xdr:nvSpPr>
        <xdr:cNvPr id="779" name="n_4mainValue【公民館】&#10;一人当たり面積"/>
        <xdr:cNvSpPr txBox="1"/>
      </xdr:nvSpPr>
      <xdr:spPr>
        <a:xfrm>
          <a:off x="18421427" y="1850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0" name="正方形/長方形 7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1" name="正方形/長方形 7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2" name="テキスト ボックス 7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についてのみ、有形固定資産減価償却率が類似団体平均を上回っている。児童館は老朽化が進んでいるが、地域の児童の健康増進等を図るために必要な施設であるため、現在の配置・機能を維持していく。利用実態等を考慮しながら、効率的な管理運営方法について検討し、コスト縮減とサービス向上に努める。また、公営住宅については、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を経過し老朽化が進んでいる。今後の方向性として、公営住宅については、町民生活の安定と社会福祉の増進のために必要な施設であることから、現在の配置・機能を維持する。また、個別施設計画を策定し、計画的な保全による長寿命化対策等を行い、安全・安心の確保と必要戸数水準が確保できるように努める。また、改良住宅については、初期の目的を完了していることから、今後、地域の活力を高めていくことを目的に、譲渡を進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7,364
7,167
7.80
5,056,030
4,921,346
43,214
2,298,869
2,050,750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133350</xdr:rowOff>
    </xdr:from>
    <xdr:to>
      <xdr:col>24</xdr:col>
      <xdr:colOff>62865</xdr:colOff>
      <xdr:row>64</xdr:row>
      <xdr:rowOff>76200</xdr:rowOff>
    </xdr:to>
    <xdr:cxnSp macro="">
      <xdr:nvCxnSpPr>
        <xdr:cNvPr id="73" name="直線コネクタ 72"/>
        <xdr:cNvCxnSpPr/>
      </xdr:nvCxnSpPr>
      <xdr:spPr>
        <a:xfrm flipV="1">
          <a:off x="4634865" y="95631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80027</xdr:rowOff>
    </xdr:from>
    <xdr:ext cx="405111" cy="259045"/>
    <xdr:sp macro="" textlink="">
      <xdr:nvSpPr>
        <xdr:cNvPr id="76" name="【体育館・プール】&#10;有形固定資産減価償却率最大値テキスト"/>
        <xdr:cNvSpPr txBox="1"/>
      </xdr:nvSpPr>
      <xdr:spPr>
        <a:xfrm>
          <a:off x="4673600" y="933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133350</xdr:rowOff>
    </xdr:from>
    <xdr:to>
      <xdr:col>24</xdr:col>
      <xdr:colOff>152400</xdr:colOff>
      <xdr:row>55</xdr:row>
      <xdr:rowOff>133350</xdr:rowOff>
    </xdr:to>
    <xdr:cxnSp macro="">
      <xdr:nvCxnSpPr>
        <xdr:cNvPr id="77" name="直線コネクタ 76"/>
        <xdr:cNvCxnSpPr/>
      </xdr:nvCxnSpPr>
      <xdr:spPr>
        <a:xfrm>
          <a:off x="4546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131462</xdr:rowOff>
    </xdr:from>
    <xdr:ext cx="405111" cy="259045"/>
    <xdr:sp macro="" textlink="">
      <xdr:nvSpPr>
        <xdr:cNvPr id="78" name="【体育館・プール】&#10;有形固定資産減価償却率平均値テキスト"/>
        <xdr:cNvSpPr txBox="1"/>
      </xdr:nvSpPr>
      <xdr:spPr>
        <a:xfrm>
          <a:off x="4673600" y="104184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153035</xdr:rowOff>
    </xdr:from>
    <xdr:to>
      <xdr:col>24</xdr:col>
      <xdr:colOff>114300</xdr:colOff>
      <xdr:row>61</xdr:row>
      <xdr:rowOff>83185</xdr:rowOff>
    </xdr:to>
    <xdr:sp macro="" textlink="">
      <xdr:nvSpPr>
        <xdr:cNvPr id="79" name="フローチャート: 判断 78"/>
        <xdr:cNvSpPr/>
      </xdr:nvSpPr>
      <xdr:spPr>
        <a:xfrm>
          <a:off x="45847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84455</xdr:rowOff>
    </xdr:from>
    <xdr:to>
      <xdr:col>20</xdr:col>
      <xdr:colOff>38100</xdr:colOff>
      <xdr:row>61</xdr:row>
      <xdr:rowOff>14605</xdr:rowOff>
    </xdr:to>
    <xdr:sp macro="" textlink="">
      <xdr:nvSpPr>
        <xdr:cNvPr id="80" name="フローチャート: 判断 79"/>
        <xdr:cNvSpPr/>
      </xdr:nvSpPr>
      <xdr:spPr>
        <a:xfrm>
          <a:off x="3746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53975</xdr:rowOff>
    </xdr:from>
    <xdr:to>
      <xdr:col>15</xdr:col>
      <xdr:colOff>101600</xdr:colOff>
      <xdr:row>60</xdr:row>
      <xdr:rowOff>155575</xdr:rowOff>
    </xdr:to>
    <xdr:sp macro="" textlink="">
      <xdr:nvSpPr>
        <xdr:cNvPr id="81" name="フローチャート: 判断 80"/>
        <xdr:cNvSpPr/>
      </xdr:nvSpPr>
      <xdr:spPr>
        <a:xfrm>
          <a:off x="2857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128270</xdr:rowOff>
    </xdr:from>
    <xdr:to>
      <xdr:col>10</xdr:col>
      <xdr:colOff>165100</xdr:colOff>
      <xdr:row>61</xdr:row>
      <xdr:rowOff>58420</xdr:rowOff>
    </xdr:to>
    <xdr:sp macro="" textlink="">
      <xdr:nvSpPr>
        <xdr:cNvPr id="82" name="フローチャート: 判断 81"/>
        <xdr:cNvSpPr/>
      </xdr:nvSpPr>
      <xdr:spPr>
        <a:xfrm>
          <a:off x="1968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90170</xdr:rowOff>
    </xdr:from>
    <xdr:to>
      <xdr:col>6</xdr:col>
      <xdr:colOff>38100</xdr:colOff>
      <xdr:row>61</xdr:row>
      <xdr:rowOff>20320</xdr:rowOff>
    </xdr:to>
    <xdr:sp macro="" textlink="">
      <xdr:nvSpPr>
        <xdr:cNvPr id="83" name="フローチャート: 判断 82"/>
        <xdr:cNvSpPr/>
      </xdr:nvSpPr>
      <xdr:spPr>
        <a:xfrm>
          <a:off x="1079500" y="1037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89" name="楕円 88"/>
        <xdr:cNvSpPr/>
      </xdr:nvSpPr>
      <xdr:spPr>
        <a:xfrm>
          <a:off x="45847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90187</xdr:rowOff>
    </xdr:from>
    <xdr:ext cx="405111" cy="259045"/>
    <xdr:sp macro="" textlink="">
      <xdr:nvSpPr>
        <xdr:cNvPr id="90" name="【体育館・プール】&#10;有形固定資産減価償却率該当値テキスト"/>
        <xdr:cNvSpPr txBox="1"/>
      </xdr:nvSpPr>
      <xdr:spPr>
        <a:xfrm>
          <a:off x="4673600"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21590</xdr:rowOff>
    </xdr:from>
    <xdr:to>
      <xdr:col>20</xdr:col>
      <xdr:colOff>38100</xdr:colOff>
      <xdr:row>59</xdr:row>
      <xdr:rowOff>123190</xdr:rowOff>
    </xdr:to>
    <xdr:sp macro="" textlink="">
      <xdr:nvSpPr>
        <xdr:cNvPr id="91" name="楕円 90"/>
        <xdr:cNvSpPr/>
      </xdr:nvSpPr>
      <xdr:spPr>
        <a:xfrm>
          <a:off x="3746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72390</xdr:rowOff>
    </xdr:from>
    <xdr:to>
      <xdr:col>24</xdr:col>
      <xdr:colOff>63500</xdr:colOff>
      <xdr:row>59</xdr:row>
      <xdr:rowOff>118110</xdr:rowOff>
    </xdr:to>
    <xdr:cxnSp macro="">
      <xdr:nvCxnSpPr>
        <xdr:cNvPr id="92" name="直線コネクタ 91"/>
        <xdr:cNvCxnSpPr/>
      </xdr:nvCxnSpPr>
      <xdr:spPr>
        <a:xfrm>
          <a:off x="3797300" y="101879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149225</xdr:rowOff>
    </xdr:from>
    <xdr:to>
      <xdr:col>15</xdr:col>
      <xdr:colOff>101600</xdr:colOff>
      <xdr:row>59</xdr:row>
      <xdr:rowOff>79375</xdr:rowOff>
    </xdr:to>
    <xdr:sp macro="" textlink="">
      <xdr:nvSpPr>
        <xdr:cNvPr id="93" name="楕円 92"/>
        <xdr:cNvSpPr/>
      </xdr:nvSpPr>
      <xdr:spPr>
        <a:xfrm>
          <a:off x="2857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28575</xdr:rowOff>
    </xdr:from>
    <xdr:to>
      <xdr:col>19</xdr:col>
      <xdr:colOff>177800</xdr:colOff>
      <xdr:row>59</xdr:row>
      <xdr:rowOff>72390</xdr:rowOff>
    </xdr:to>
    <xdr:cxnSp macro="">
      <xdr:nvCxnSpPr>
        <xdr:cNvPr id="94" name="直線コネクタ 93"/>
        <xdr:cNvCxnSpPr/>
      </xdr:nvCxnSpPr>
      <xdr:spPr>
        <a:xfrm>
          <a:off x="2908300" y="101441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59690</xdr:rowOff>
    </xdr:from>
    <xdr:to>
      <xdr:col>6</xdr:col>
      <xdr:colOff>38100</xdr:colOff>
      <xdr:row>58</xdr:row>
      <xdr:rowOff>161290</xdr:rowOff>
    </xdr:to>
    <xdr:sp macro="" textlink="">
      <xdr:nvSpPr>
        <xdr:cNvPr id="95" name="楕円 94"/>
        <xdr:cNvSpPr/>
      </xdr:nvSpPr>
      <xdr:spPr>
        <a:xfrm>
          <a:off x="1079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61</xdr:row>
      <xdr:rowOff>5732</xdr:rowOff>
    </xdr:from>
    <xdr:ext cx="405111" cy="259045"/>
    <xdr:sp macro="" textlink="">
      <xdr:nvSpPr>
        <xdr:cNvPr id="96" name="n_1aveValue【体育館・プール】&#10;有形固定資産減価償却率"/>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146702</xdr:rowOff>
    </xdr:from>
    <xdr:ext cx="405111" cy="259045"/>
    <xdr:sp macro="" textlink="">
      <xdr:nvSpPr>
        <xdr:cNvPr id="97" name="n_2aveValue【体育館・プール】&#10;有形固定資産減価償却率"/>
        <xdr:cNvSpPr txBox="1"/>
      </xdr:nvSpPr>
      <xdr:spPr>
        <a:xfrm>
          <a:off x="2705744"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74947</xdr:rowOff>
    </xdr:from>
    <xdr:ext cx="405111" cy="259045"/>
    <xdr:sp macro="" textlink="">
      <xdr:nvSpPr>
        <xdr:cNvPr id="98" name="n_3aveValue【体育館・プール】&#10;有形固定資産減価償却率"/>
        <xdr:cNvSpPr txBox="1"/>
      </xdr:nvSpPr>
      <xdr:spPr>
        <a:xfrm>
          <a:off x="1816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11447</xdr:rowOff>
    </xdr:from>
    <xdr:ext cx="405111" cy="259045"/>
    <xdr:sp macro="" textlink="">
      <xdr:nvSpPr>
        <xdr:cNvPr id="99" name="n_4aveValue【体育館・プール】&#10;有形固定資産減価償却率"/>
        <xdr:cNvSpPr txBox="1"/>
      </xdr:nvSpPr>
      <xdr:spPr>
        <a:xfrm>
          <a:off x="927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139717</xdr:rowOff>
    </xdr:from>
    <xdr:ext cx="405111" cy="259045"/>
    <xdr:sp macro="" textlink="">
      <xdr:nvSpPr>
        <xdr:cNvPr id="100" name="n_1mainValue【体育館・プール】&#10;有形固定資産減価償却率"/>
        <xdr:cNvSpPr txBox="1"/>
      </xdr:nvSpPr>
      <xdr:spPr>
        <a:xfrm>
          <a:off x="3582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95902</xdr:rowOff>
    </xdr:from>
    <xdr:ext cx="405111" cy="259045"/>
    <xdr:sp macro="" textlink="">
      <xdr:nvSpPr>
        <xdr:cNvPr id="101" name="n_2mainValue【体育館・プール】&#10;有形固定資産減価償却率"/>
        <xdr:cNvSpPr txBox="1"/>
      </xdr:nvSpPr>
      <xdr:spPr>
        <a:xfrm>
          <a:off x="27057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6367</xdr:rowOff>
    </xdr:from>
    <xdr:ext cx="405111" cy="259045"/>
    <xdr:sp macro="" textlink="">
      <xdr:nvSpPr>
        <xdr:cNvPr id="102" name="n_4mainValue【体育館・プール】&#10;有形固定資産減価償却率"/>
        <xdr:cNvSpPr txBox="1"/>
      </xdr:nvSpPr>
      <xdr:spPr>
        <a:xfrm>
          <a:off x="927744"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3" name="正方形/長方形 1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4" name="正方形/長方形 1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5" name="正方形/長方形 1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6" name="正方形/長方形 1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7" name="正方形/長方形 1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8" name="正方形/長方形 1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9" name="正方形/長方形 1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0" name="正方形/長方形 1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1" name="テキスト ボックス 1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2" name="直線コネクタ 1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3" name="直線コネクタ 112"/>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4" name="テキスト ボックス 113"/>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5" name="直線コネクタ 11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6" name="テキスト ボックス 11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7" name="直線コネクタ 11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8" name="テキスト ボックス 11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9" name="直線コネクタ 1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0" name="テキスト ボックス 11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149733</xdr:rowOff>
    </xdr:from>
    <xdr:to>
      <xdr:col>54</xdr:col>
      <xdr:colOff>189865</xdr:colOff>
      <xdr:row>62</xdr:row>
      <xdr:rowOff>160592</xdr:rowOff>
    </xdr:to>
    <xdr:cxnSp macro="">
      <xdr:nvCxnSpPr>
        <xdr:cNvPr id="122" name="直線コネクタ 121"/>
        <xdr:cNvCxnSpPr/>
      </xdr:nvCxnSpPr>
      <xdr:spPr>
        <a:xfrm flipV="1">
          <a:off x="10476865" y="9579483"/>
          <a:ext cx="0" cy="1211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164419</xdr:rowOff>
    </xdr:from>
    <xdr:ext cx="469744" cy="259045"/>
    <xdr:sp macro="" textlink="">
      <xdr:nvSpPr>
        <xdr:cNvPr id="123" name="【体育館・プール】&#10;一人当たり面積最小値テキスト"/>
        <xdr:cNvSpPr txBox="1"/>
      </xdr:nvSpPr>
      <xdr:spPr>
        <a:xfrm>
          <a:off x="10515600" y="1079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160592</xdr:rowOff>
    </xdr:from>
    <xdr:to>
      <xdr:col>55</xdr:col>
      <xdr:colOff>88900</xdr:colOff>
      <xdr:row>62</xdr:row>
      <xdr:rowOff>160592</xdr:rowOff>
    </xdr:to>
    <xdr:cxnSp macro="">
      <xdr:nvCxnSpPr>
        <xdr:cNvPr id="124" name="直線コネクタ 123"/>
        <xdr:cNvCxnSpPr/>
      </xdr:nvCxnSpPr>
      <xdr:spPr>
        <a:xfrm>
          <a:off x="10388600" y="1079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96410</xdr:rowOff>
    </xdr:from>
    <xdr:ext cx="469744" cy="259045"/>
    <xdr:sp macro="" textlink="">
      <xdr:nvSpPr>
        <xdr:cNvPr id="125" name="【体育館・プール】&#10;一人当たり面積最大値テキスト"/>
        <xdr:cNvSpPr txBox="1"/>
      </xdr:nvSpPr>
      <xdr:spPr>
        <a:xfrm>
          <a:off x="10515600" y="935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149733</xdr:rowOff>
    </xdr:from>
    <xdr:to>
      <xdr:col>55</xdr:col>
      <xdr:colOff>88900</xdr:colOff>
      <xdr:row>55</xdr:row>
      <xdr:rowOff>149733</xdr:rowOff>
    </xdr:to>
    <xdr:cxnSp macro="">
      <xdr:nvCxnSpPr>
        <xdr:cNvPr id="126" name="直線コネクタ 125"/>
        <xdr:cNvCxnSpPr/>
      </xdr:nvCxnSpPr>
      <xdr:spPr>
        <a:xfrm>
          <a:off x="10388600" y="957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36085</xdr:rowOff>
    </xdr:from>
    <xdr:ext cx="469744" cy="259045"/>
    <xdr:sp macro="" textlink="">
      <xdr:nvSpPr>
        <xdr:cNvPr id="127" name="【体育館・プール】&#10;一人当たり面積平均値テキスト"/>
        <xdr:cNvSpPr txBox="1"/>
      </xdr:nvSpPr>
      <xdr:spPr>
        <a:xfrm>
          <a:off x="10515600" y="103230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13208</xdr:rowOff>
    </xdr:from>
    <xdr:to>
      <xdr:col>55</xdr:col>
      <xdr:colOff>50800</xdr:colOff>
      <xdr:row>61</xdr:row>
      <xdr:rowOff>114808</xdr:rowOff>
    </xdr:to>
    <xdr:sp macro="" textlink="">
      <xdr:nvSpPr>
        <xdr:cNvPr id="128" name="フローチャート: 判断 127"/>
        <xdr:cNvSpPr/>
      </xdr:nvSpPr>
      <xdr:spPr>
        <a:xfrm>
          <a:off x="104267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36640</xdr:rowOff>
    </xdr:from>
    <xdr:to>
      <xdr:col>50</xdr:col>
      <xdr:colOff>165100</xdr:colOff>
      <xdr:row>61</xdr:row>
      <xdr:rowOff>138240</xdr:rowOff>
    </xdr:to>
    <xdr:sp macro="" textlink="">
      <xdr:nvSpPr>
        <xdr:cNvPr id="129" name="フローチャート: 判断 128"/>
        <xdr:cNvSpPr/>
      </xdr:nvSpPr>
      <xdr:spPr>
        <a:xfrm>
          <a:off x="9588500" y="1049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44641</xdr:rowOff>
    </xdr:from>
    <xdr:to>
      <xdr:col>46</xdr:col>
      <xdr:colOff>38100</xdr:colOff>
      <xdr:row>61</xdr:row>
      <xdr:rowOff>146241</xdr:rowOff>
    </xdr:to>
    <xdr:sp macro="" textlink="">
      <xdr:nvSpPr>
        <xdr:cNvPr id="130" name="フローチャート: 判断 129"/>
        <xdr:cNvSpPr/>
      </xdr:nvSpPr>
      <xdr:spPr>
        <a:xfrm>
          <a:off x="8699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124079</xdr:rowOff>
    </xdr:from>
    <xdr:to>
      <xdr:col>41</xdr:col>
      <xdr:colOff>101600</xdr:colOff>
      <xdr:row>61</xdr:row>
      <xdr:rowOff>54229</xdr:rowOff>
    </xdr:to>
    <xdr:sp macro="" textlink="">
      <xdr:nvSpPr>
        <xdr:cNvPr id="131" name="フローチャート: 判断 130"/>
        <xdr:cNvSpPr/>
      </xdr:nvSpPr>
      <xdr:spPr>
        <a:xfrm>
          <a:off x="7810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59499</xdr:rowOff>
    </xdr:from>
    <xdr:to>
      <xdr:col>36</xdr:col>
      <xdr:colOff>165100</xdr:colOff>
      <xdr:row>61</xdr:row>
      <xdr:rowOff>161099</xdr:rowOff>
    </xdr:to>
    <xdr:sp macro="" textlink="">
      <xdr:nvSpPr>
        <xdr:cNvPr id="132" name="フローチャート: 判断 131"/>
        <xdr:cNvSpPr/>
      </xdr:nvSpPr>
      <xdr:spPr>
        <a:xfrm>
          <a:off x="6921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109792</xdr:rowOff>
    </xdr:from>
    <xdr:to>
      <xdr:col>55</xdr:col>
      <xdr:colOff>50800</xdr:colOff>
      <xdr:row>62</xdr:row>
      <xdr:rowOff>39942</xdr:rowOff>
    </xdr:to>
    <xdr:sp macro="" textlink="">
      <xdr:nvSpPr>
        <xdr:cNvPr id="138" name="楕円 137"/>
        <xdr:cNvSpPr/>
      </xdr:nvSpPr>
      <xdr:spPr>
        <a:xfrm>
          <a:off x="10426700" y="105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88219</xdr:rowOff>
    </xdr:from>
    <xdr:ext cx="469744" cy="259045"/>
    <xdr:sp macro="" textlink="">
      <xdr:nvSpPr>
        <xdr:cNvPr id="139" name="【体育館・プール】&#10;一人当たり面積該当値テキスト"/>
        <xdr:cNvSpPr txBox="1"/>
      </xdr:nvSpPr>
      <xdr:spPr>
        <a:xfrm>
          <a:off x="10515600" y="1054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109220</xdr:rowOff>
    </xdr:from>
    <xdr:to>
      <xdr:col>50</xdr:col>
      <xdr:colOff>165100</xdr:colOff>
      <xdr:row>62</xdr:row>
      <xdr:rowOff>39370</xdr:rowOff>
    </xdr:to>
    <xdr:sp macro="" textlink="">
      <xdr:nvSpPr>
        <xdr:cNvPr id="140" name="楕円 139"/>
        <xdr:cNvSpPr/>
      </xdr:nvSpPr>
      <xdr:spPr>
        <a:xfrm>
          <a:off x="9588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160020</xdr:rowOff>
    </xdr:from>
    <xdr:to>
      <xdr:col>55</xdr:col>
      <xdr:colOff>0</xdr:colOff>
      <xdr:row>61</xdr:row>
      <xdr:rowOff>160592</xdr:rowOff>
    </xdr:to>
    <xdr:cxnSp macro="">
      <xdr:nvCxnSpPr>
        <xdr:cNvPr id="141" name="直線コネクタ 140"/>
        <xdr:cNvCxnSpPr/>
      </xdr:nvCxnSpPr>
      <xdr:spPr>
        <a:xfrm>
          <a:off x="9639300" y="10618470"/>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109792</xdr:rowOff>
    </xdr:from>
    <xdr:to>
      <xdr:col>46</xdr:col>
      <xdr:colOff>38100</xdr:colOff>
      <xdr:row>62</xdr:row>
      <xdr:rowOff>39942</xdr:rowOff>
    </xdr:to>
    <xdr:sp macro="" textlink="">
      <xdr:nvSpPr>
        <xdr:cNvPr id="142" name="楕円 141"/>
        <xdr:cNvSpPr/>
      </xdr:nvSpPr>
      <xdr:spPr>
        <a:xfrm>
          <a:off x="8699500" y="1056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160020</xdr:rowOff>
    </xdr:from>
    <xdr:to>
      <xdr:col>50</xdr:col>
      <xdr:colOff>114300</xdr:colOff>
      <xdr:row>61</xdr:row>
      <xdr:rowOff>160592</xdr:rowOff>
    </xdr:to>
    <xdr:cxnSp macro="">
      <xdr:nvCxnSpPr>
        <xdr:cNvPr id="143" name="直線コネクタ 142"/>
        <xdr:cNvCxnSpPr/>
      </xdr:nvCxnSpPr>
      <xdr:spPr>
        <a:xfrm flipV="1">
          <a:off x="8750300" y="1061847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110363</xdr:rowOff>
    </xdr:from>
    <xdr:to>
      <xdr:col>36</xdr:col>
      <xdr:colOff>165100</xdr:colOff>
      <xdr:row>62</xdr:row>
      <xdr:rowOff>40513</xdr:rowOff>
    </xdr:to>
    <xdr:sp macro="" textlink="">
      <xdr:nvSpPr>
        <xdr:cNvPr id="144" name="楕円 143"/>
        <xdr:cNvSpPr/>
      </xdr:nvSpPr>
      <xdr:spPr>
        <a:xfrm>
          <a:off x="6921500" y="1056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154767</xdr:rowOff>
    </xdr:from>
    <xdr:ext cx="469744" cy="259045"/>
    <xdr:sp macro="" textlink="">
      <xdr:nvSpPr>
        <xdr:cNvPr id="145" name="n_1aveValue【体育館・プール】&#10;一人当たり面積"/>
        <xdr:cNvSpPr txBox="1"/>
      </xdr:nvSpPr>
      <xdr:spPr>
        <a:xfrm>
          <a:off x="9391727" y="1027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162768</xdr:rowOff>
    </xdr:from>
    <xdr:ext cx="469744" cy="259045"/>
    <xdr:sp macro="" textlink="">
      <xdr:nvSpPr>
        <xdr:cNvPr id="146" name="n_2aveValue【体育館・プール】&#10;一人当たり面積"/>
        <xdr:cNvSpPr txBox="1"/>
      </xdr:nvSpPr>
      <xdr:spPr>
        <a:xfrm>
          <a:off x="8515427" y="1027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70756</xdr:rowOff>
    </xdr:from>
    <xdr:ext cx="469744" cy="259045"/>
    <xdr:sp macro="" textlink="">
      <xdr:nvSpPr>
        <xdr:cNvPr id="147" name="n_3aveValue【体育館・プール】&#10;一人当たり面積"/>
        <xdr:cNvSpPr txBox="1"/>
      </xdr:nvSpPr>
      <xdr:spPr>
        <a:xfrm>
          <a:off x="7626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6176</xdr:rowOff>
    </xdr:from>
    <xdr:ext cx="469744" cy="259045"/>
    <xdr:sp macro="" textlink="">
      <xdr:nvSpPr>
        <xdr:cNvPr id="148" name="n_4aveValue【体育館・プール】&#10;一人当たり面積"/>
        <xdr:cNvSpPr txBox="1"/>
      </xdr:nvSpPr>
      <xdr:spPr>
        <a:xfrm>
          <a:off x="6737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30497</xdr:rowOff>
    </xdr:from>
    <xdr:ext cx="469744" cy="259045"/>
    <xdr:sp macro="" textlink="">
      <xdr:nvSpPr>
        <xdr:cNvPr id="149" name="n_1mainValue【体育館・プール】&#10;一人当たり面積"/>
        <xdr:cNvSpPr txBox="1"/>
      </xdr:nvSpPr>
      <xdr:spPr>
        <a:xfrm>
          <a:off x="93917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31069</xdr:rowOff>
    </xdr:from>
    <xdr:ext cx="469744" cy="259045"/>
    <xdr:sp macro="" textlink="">
      <xdr:nvSpPr>
        <xdr:cNvPr id="150" name="n_2mainValue【体育館・プール】&#10;一人当たり面積"/>
        <xdr:cNvSpPr txBox="1"/>
      </xdr:nvSpPr>
      <xdr:spPr>
        <a:xfrm>
          <a:off x="8515427" y="1066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31640</xdr:rowOff>
    </xdr:from>
    <xdr:ext cx="469744" cy="259045"/>
    <xdr:sp macro="" textlink="">
      <xdr:nvSpPr>
        <xdr:cNvPr id="151" name="n_4mainValue【体育館・プール】&#10;一人当たり面積"/>
        <xdr:cNvSpPr txBox="1"/>
      </xdr:nvSpPr>
      <xdr:spPr>
        <a:xfrm>
          <a:off x="6737427" y="106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2" name="正方形/長方形 1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3" name="正方形/長方形 1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4" name="正方形/長方形 1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5" name="正方形/長方形 1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6" name="正方形/長方形 1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7" name="正方形/長方形 1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8" name="正方形/長方形 1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9" name="正方形/長方形 1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0" name="テキスト ボックス 1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1" name="直線コネクタ 1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2" name="テキスト ボックス 1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3" name="直線コネクタ 1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4" name="テキスト ボックス 1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5" name="直線コネクタ 1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6" name="テキスト ボックス 1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7" name="直線コネクタ 1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8" name="テキスト ボックス 1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9" name="直線コネクタ 1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0" name="テキスト ボックス 1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1" name="直線コネクタ 1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2" name="テキスト ボックス 17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74" name="テキスト ボックス 17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86</xdr:row>
      <xdr:rowOff>114300</xdr:rowOff>
    </xdr:to>
    <xdr:cxnSp macro="">
      <xdr:nvCxnSpPr>
        <xdr:cNvPr id="176" name="直線コネクタ 175"/>
        <xdr:cNvCxnSpPr/>
      </xdr:nvCxnSpPr>
      <xdr:spPr>
        <a:xfrm flipV="1">
          <a:off x="4634865"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7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78" name="直線コネクタ 17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179"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180" name="直線コネクタ 179"/>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87647</xdr:rowOff>
    </xdr:from>
    <xdr:ext cx="405111" cy="259045"/>
    <xdr:sp macro="" textlink="">
      <xdr:nvSpPr>
        <xdr:cNvPr id="181" name="【福祉施設】&#10;有形固定資産減価償却率平均値テキスト"/>
        <xdr:cNvSpPr txBox="1"/>
      </xdr:nvSpPr>
      <xdr:spPr>
        <a:xfrm>
          <a:off x="4673600" y="13975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182" name="フローチャート: 判断 181"/>
        <xdr:cNvSpPr/>
      </xdr:nvSpPr>
      <xdr:spPr>
        <a:xfrm>
          <a:off x="4584700" y="1399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183" name="フローチャート: 判断 182"/>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74930</xdr:rowOff>
    </xdr:from>
    <xdr:to>
      <xdr:col>15</xdr:col>
      <xdr:colOff>101600</xdr:colOff>
      <xdr:row>82</xdr:row>
      <xdr:rowOff>5080</xdr:rowOff>
    </xdr:to>
    <xdr:sp macro="" textlink="">
      <xdr:nvSpPr>
        <xdr:cNvPr id="184" name="フローチャート: 判断 183"/>
        <xdr:cNvSpPr/>
      </xdr:nvSpPr>
      <xdr:spPr>
        <a:xfrm>
          <a:off x="2857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12064</xdr:rowOff>
    </xdr:from>
    <xdr:to>
      <xdr:col>10</xdr:col>
      <xdr:colOff>165100</xdr:colOff>
      <xdr:row>81</xdr:row>
      <xdr:rowOff>113664</xdr:rowOff>
    </xdr:to>
    <xdr:sp macro="" textlink="">
      <xdr:nvSpPr>
        <xdr:cNvPr id="185" name="フローチャート: 判断 184"/>
        <xdr:cNvSpPr/>
      </xdr:nvSpPr>
      <xdr:spPr>
        <a:xfrm>
          <a:off x="1968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97789</xdr:rowOff>
    </xdr:from>
    <xdr:to>
      <xdr:col>6</xdr:col>
      <xdr:colOff>38100</xdr:colOff>
      <xdr:row>81</xdr:row>
      <xdr:rowOff>27939</xdr:rowOff>
    </xdr:to>
    <xdr:sp macro="" textlink="">
      <xdr:nvSpPr>
        <xdr:cNvPr id="186" name="フローチャート: 判断 185"/>
        <xdr:cNvSpPr/>
      </xdr:nvSpPr>
      <xdr:spPr>
        <a:xfrm>
          <a:off x="1079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107314</xdr:rowOff>
    </xdr:from>
    <xdr:to>
      <xdr:col>24</xdr:col>
      <xdr:colOff>114300</xdr:colOff>
      <xdr:row>81</xdr:row>
      <xdr:rowOff>37464</xdr:rowOff>
    </xdr:to>
    <xdr:sp macro="" textlink="">
      <xdr:nvSpPr>
        <xdr:cNvPr id="192" name="楕円 191"/>
        <xdr:cNvSpPr/>
      </xdr:nvSpPr>
      <xdr:spPr>
        <a:xfrm>
          <a:off x="45847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130191</xdr:rowOff>
    </xdr:from>
    <xdr:ext cx="405111" cy="259045"/>
    <xdr:sp macro="" textlink="">
      <xdr:nvSpPr>
        <xdr:cNvPr id="193" name="【福祉施設】&#10;有形固定資産減価償却率該当値テキスト"/>
        <xdr:cNvSpPr txBox="1"/>
      </xdr:nvSpPr>
      <xdr:spPr>
        <a:xfrm>
          <a:off x="4673600"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48261</xdr:rowOff>
    </xdr:from>
    <xdr:to>
      <xdr:col>20</xdr:col>
      <xdr:colOff>38100</xdr:colOff>
      <xdr:row>80</xdr:row>
      <xdr:rowOff>149861</xdr:rowOff>
    </xdr:to>
    <xdr:sp macro="" textlink="">
      <xdr:nvSpPr>
        <xdr:cNvPr id="194" name="楕円 193"/>
        <xdr:cNvSpPr/>
      </xdr:nvSpPr>
      <xdr:spPr>
        <a:xfrm>
          <a:off x="3746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99061</xdr:rowOff>
    </xdr:from>
    <xdr:to>
      <xdr:col>24</xdr:col>
      <xdr:colOff>63500</xdr:colOff>
      <xdr:row>80</xdr:row>
      <xdr:rowOff>158114</xdr:rowOff>
    </xdr:to>
    <xdr:cxnSp macro="">
      <xdr:nvCxnSpPr>
        <xdr:cNvPr id="195" name="直線コネクタ 194"/>
        <xdr:cNvCxnSpPr/>
      </xdr:nvCxnSpPr>
      <xdr:spPr>
        <a:xfrm>
          <a:off x="3797300" y="13815061"/>
          <a:ext cx="838200" cy="5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162561</xdr:rowOff>
    </xdr:from>
    <xdr:to>
      <xdr:col>15</xdr:col>
      <xdr:colOff>101600</xdr:colOff>
      <xdr:row>80</xdr:row>
      <xdr:rowOff>92711</xdr:rowOff>
    </xdr:to>
    <xdr:sp macro="" textlink="">
      <xdr:nvSpPr>
        <xdr:cNvPr id="196" name="楕円 195"/>
        <xdr:cNvSpPr/>
      </xdr:nvSpPr>
      <xdr:spPr>
        <a:xfrm>
          <a:off x="2857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41911</xdr:rowOff>
    </xdr:from>
    <xdr:to>
      <xdr:col>19</xdr:col>
      <xdr:colOff>177800</xdr:colOff>
      <xdr:row>80</xdr:row>
      <xdr:rowOff>99061</xdr:rowOff>
    </xdr:to>
    <xdr:cxnSp macro="">
      <xdr:nvCxnSpPr>
        <xdr:cNvPr id="197" name="直線コネクタ 196"/>
        <xdr:cNvCxnSpPr/>
      </xdr:nvCxnSpPr>
      <xdr:spPr>
        <a:xfrm>
          <a:off x="2908300" y="137579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139700</xdr:rowOff>
    </xdr:from>
    <xdr:to>
      <xdr:col>6</xdr:col>
      <xdr:colOff>38100</xdr:colOff>
      <xdr:row>78</xdr:row>
      <xdr:rowOff>69850</xdr:rowOff>
    </xdr:to>
    <xdr:sp macro="" textlink="">
      <xdr:nvSpPr>
        <xdr:cNvPr id="198" name="楕円 197"/>
        <xdr:cNvSpPr/>
      </xdr:nvSpPr>
      <xdr:spPr>
        <a:xfrm>
          <a:off x="10795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154322</xdr:rowOff>
    </xdr:from>
    <xdr:ext cx="405111" cy="259045"/>
    <xdr:sp macro="" textlink="">
      <xdr:nvSpPr>
        <xdr:cNvPr id="199" name="n_1aveValue【福祉施設】&#10;有形固定資産減価償却率"/>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167657</xdr:rowOff>
    </xdr:from>
    <xdr:ext cx="405111" cy="259045"/>
    <xdr:sp macro="" textlink="">
      <xdr:nvSpPr>
        <xdr:cNvPr id="200" name="n_2aveValue【福祉施設】&#10;有形固定資産減価償却率"/>
        <xdr:cNvSpPr txBox="1"/>
      </xdr:nvSpPr>
      <xdr:spPr>
        <a:xfrm>
          <a:off x="2705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201" name="n_3aveValue【福祉施設】&#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19066</xdr:rowOff>
    </xdr:from>
    <xdr:ext cx="405111" cy="259045"/>
    <xdr:sp macro="" textlink="">
      <xdr:nvSpPr>
        <xdr:cNvPr id="202" name="n_4aveValue【福祉施設】&#10;有形固定資産減価償却率"/>
        <xdr:cNvSpPr txBox="1"/>
      </xdr:nvSpPr>
      <xdr:spPr>
        <a:xfrm>
          <a:off x="927744" y="13906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166388</xdr:rowOff>
    </xdr:from>
    <xdr:ext cx="405111" cy="259045"/>
    <xdr:sp macro="" textlink="">
      <xdr:nvSpPr>
        <xdr:cNvPr id="203" name="n_1mainValue【福祉施設】&#10;有形固定資産減価償却率"/>
        <xdr:cNvSpPr txBox="1"/>
      </xdr:nvSpPr>
      <xdr:spPr>
        <a:xfrm>
          <a:off x="3582044"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109238</xdr:rowOff>
    </xdr:from>
    <xdr:ext cx="405111" cy="259045"/>
    <xdr:sp macro="" textlink="">
      <xdr:nvSpPr>
        <xdr:cNvPr id="204" name="n_2mainValue【福祉施設】&#10;有形固定資産減価償却率"/>
        <xdr:cNvSpPr txBox="1"/>
      </xdr:nvSpPr>
      <xdr:spPr>
        <a:xfrm>
          <a:off x="2705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86377</xdr:rowOff>
    </xdr:from>
    <xdr:ext cx="405111" cy="259045"/>
    <xdr:sp macro="" textlink="">
      <xdr:nvSpPr>
        <xdr:cNvPr id="205" name="n_4mainValue【福祉施設】&#10;有形固定資産減価償却率"/>
        <xdr:cNvSpPr txBox="1"/>
      </xdr:nvSpPr>
      <xdr:spPr>
        <a:xfrm>
          <a:off x="927744" y="1311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6" name="正方形/長方形 2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7" name="正方形/長方形 2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8" name="正方形/長方形 2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9" name="正方形/長方形 2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0" name="正方形/長方形 2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1" name="正方形/長方形 2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2" name="正方形/長方形 2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3" name="正方形/長方形 2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4" name="テキスト ボックス 2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5" name="直線コネクタ 2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6" name="直線コネクタ 21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7" name="テキスト ボックス 21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8" name="直線コネクタ 21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9" name="テキスト ボックス 21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0" name="直線コネクタ 21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1" name="テキスト ボックス 22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22" name="直線コネクタ 22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3" name="テキスト ボックス 22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4" name="直線コネクタ 22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5" name="テキスト ボックス 22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6" name="直線コネクタ 22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7" name="テキスト ボックス 22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8" name="直線コネクタ 2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9" name="テキスト ボックス 2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139881</xdr:rowOff>
    </xdr:from>
    <xdr:to>
      <xdr:col>54</xdr:col>
      <xdr:colOff>189865</xdr:colOff>
      <xdr:row>86</xdr:row>
      <xdr:rowOff>141514</xdr:rowOff>
    </xdr:to>
    <xdr:cxnSp macro="">
      <xdr:nvCxnSpPr>
        <xdr:cNvPr id="231" name="直線コネクタ 230"/>
        <xdr:cNvCxnSpPr/>
      </xdr:nvCxnSpPr>
      <xdr:spPr>
        <a:xfrm flipV="1">
          <a:off x="10476865" y="13341531"/>
          <a:ext cx="0" cy="1544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32"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33" name="直線コネクタ 232"/>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86558</xdr:rowOff>
    </xdr:from>
    <xdr:ext cx="469744" cy="259045"/>
    <xdr:sp macro="" textlink="">
      <xdr:nvSpPr>
        <xdr:cNvPr id="234" name="【福祉施設】&#10;一人当たり面積最大値テキスト"/>
        <xdr:cNvSpPr txBox="1"/>
      </xdr:nvSpPr>
      <xdr:spPr>
        <a:xfrm>
          <a:off x="10515600" y="1311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139881</xdr:rowOff>
    </xdr:from>
    <xdr:to>
      <xdr:col>55</xdr:col>
      <xdr:colOff>88900</xdr:colOff>
      <xdr:row>77</xdr:row>
      <xdr:rowOff>139881</xdr:rowOff>
    </xdr:to>
    <xdr:cxnSp macro="">
      <xdr:nvCxnSpPr>
        <xdr:cNvPr id="235" name="直線コネクタ 234"/>
        <xdr:cNvCxnSpPr/>
      </xdr:nvCxnSpPr>
      <xdr:spPr>
        <a:xfrm>
          <a:off x="10388600" y="13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146975</xdr:rowOff>
    </xdr:from>
    <xdr:ext cx="469744" cy="259045"/>
    <xdr:sp macro="" textlink="">
      <xdr:nvSpPr>
        <xdr:cNvPr id="236" name="【福祉施設】&#10;一人当たり面積平均値テキスト"/>
        <xdr:cNvSpPr txBox="1"/>
      </xdr:nvSpPr>
      <xdr:spPr>
        <a:xfrm>
          <a:off x="10515600" y="14377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168548</xdr:rowOff>
    </xdr:from>
    <xdr:to>
      <xdr:col>55</xdr:col>
      <xdr:colOff>50800</xdr:colOff>
      <xdr:row>84</xdr:row>
      <xdr:rowOff>98698</xdr:rowOff>
    </xdr:to>
    <xdr:sp macro="" textlink="">
      <xdr:nvSpPr>
        <xdr:cNvPr id="237" name="フローチャート: 判断 236"/>
        <xdr:cNvSpPr/>
      </xdr:nvSpPr>
      <xdr:spPr>
        <a:xfrm>
          <a:off x="104267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42818</xdr:rowOff>
    </xdr:from>
    <xdr:to>
      <xdr:col>50</xdr:col>
      <xdr:colOff>165100</xdr:colOff>
      <xdr:row>84</xdr:row>
      <xdr:rowOff>144418</xdr:rowOff>
    </xdr:to>
    <xdr:sp macro="" textlink="">
      <xdr:nvSpPr>
        <xdr:cNvPr id="238" name="フローチャート: 判断 237"/>
        <xdr:cNvSpPr/>
      </xdr:nvSpPr>
      <xdr:spPr>
        <a:xfrm>
          <a:off x="9588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239" name="フローチャート: 判断 238"/>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169636</xdr:rowOff>
    </xdr:from>
    <xdr:to>
      <xdr:col>41</xdr:col>
      <xdr:colOff>101600</xdr:colOff>
      <xdr:row>84</xdr:row>
      <xdr:rowOff>99786</xdr:rowOff>
    </xdr:to>
    <xdr:sp macro="" textlink="">
      <xdr:nvSpPr>
        <xdr:cNvPr id="240" name="フローチャート: 判断 239"/>
        <xdr:cNvSpPr/>
      </xdr:nvSpPr>
      <xdr:spPr>
        <a:xfrm>
          <a:off x="7810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48805</xdr:rowOff>
    </xdr:from>
    <xdr:to>
      <xdr:col>36</xdr:col>
      <xdr:colOff>165100</xdr:colOff>
      <xdr:row>85</xdr:row>
      <xdr:rowOff>150405</xdr:rowOff>
    </xdr:to>
    <xdr:sp macro="" textlink="">
      <xdr:nvSpPr>
        <xdr:cNvPr id="241" name="フローチャート: 判断 240"/>
        <xdr:cNvSpPr/>
      </xdr:nvSpPr>
      <xdr:spPr>
        <a:xfrm>
          <a:off x="6921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2" name="テキスト ボックス 2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3" name="テキスト ボックス 2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4" name="テキスト ボックス 2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5" name="テキスト ボックス 2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6" name="テキスト ボックス 2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131536</xdr:rowOff>
    </xdr:from>
    <xdr:to>
      <xdr:col>55</xdr:col>
      <xdr:colOff>50800</xdr:colOff>
      <xdr:row>84</xdr:row>
      <xdr:rowOff>61686</xdr:rowOff>
    </xdr:to>
    <xdr:sp macro="" textlink="">
      <xdr:nvSpPr>
        <xdr:cNvPr id="247" name="楕円 246"/>
        <xdr:cNvSpPr/>
      </xdr:nvSpPr>
      <xdr:spPr>
        <a:xfrm>
          <a:off x="10426700" y="14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154413</xdr:rowOff>
    </xdr:from>
    <xdr:ext cx="469744" cy="259045"/>
    <xdr:sp macro="" textlink="">
      <xdr:nvSpPr>
        <xdr:cNvPr id="248" name="【福祉施設】&#10;一人当たり面積該当値テキスト"/>
        <xdr:cNvSpPr txBox="1"/>
      </xdr:nvSpPr>
      <xdr:spPr>
        <a:xfrm>
          <a:off x="10515600"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130448</xdr:rowOff>
    </xdr:from>
    <xdr:to>
      <xdr:col>50</xdr:col>
      <xdr:colOff>165100</xdr:colOff>
      <xdr:row>84</xdr:row>
      <xdr:rowOff>60598</xdr:rowOff>
    </xdr:to>
    <xdr:sp macro="" textlink="">
      <xdr:nvSpPr>
        <xdr:cNvPr id="249" name="楕円 248"/>
        <xdr:cNvSpPr/>
      </xdr:nvSpPr>
      <xdr:spPr>
        <a:xfrm>
          <a:off x="9588500" y="1436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9798</xdr:rowOff>
    </xdr:from>
    <xdr:to>
      <xdr:col>55</xdr:col>
      <xdr:colOff>0</xdr:colOff>
      <xdr:row>84</xdr:row>
      <xdr:rowOff>10886</xdr:rowOff>
    </xdr:to>
    <xdr:cxnSp macro="">
      <xdr:nvCxnSpPr>
        <xdr:cNvPr id="250" name="直線コネクタ 249"/>
        <xdr:cNvCxnSpPr/>
      </xdr:nvCxnSpPr>
      <xdr:spPr>
        <a:xfrm>
          <a:off x="9639300" y="14411598"/>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131536</xdr:rowOff>
    </xdr:from>
    <xdr:to>
      <xdr:col>46</xdr:col>
      <xdr:colOff>38100</xdr:colOff>
      <xdr:row>84</xdr:row>
      <xdr:rowOff>61686</xdr:rowOff>
    </xdr:to>
    <xdr:sp macro="" textlink="">
      <xdr:nvSpPr>
        <xdr:cNvPr id="251" name="楕円 250"/>
        <xdr:cNvSpPr/>
      </xdr:nvSpPr>
      <xdr:spPr>
        <a:xfrm>
          <a:off x="8699500" y="1436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9798</xdr:rowOff>
    </xdr:from>
    <xdr:to>
      <xdr:col>50</xdr:col>
      <xdr:colOff>114300</xdr:colOff>
      <xdr:row>84</xdr:row>
      <xdr:rowOff>10886</xdr:rowOff>
    </xdr:to>
    <xdr:cxnSp macro="">
      <xdr:nvCxnSpPr>
        <xdr:cNvPr id="252" name="直線コネクタ 251"/>
        <xdr:cNvCxnSpPr/>
      </xdr:nvCxnSpPr>
      <xdr:spPr>
        <a:xfrm flipV="1">
          <a:off x="8750300" y="14411598"/>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31931</xdr:rowOff>
    </xdr:from>
    <xdr:to>
      <xdr:col>36</xdr:col>
      <xdr:colOff>165100</xdr:colOff>
      <xdr:row>86</xdr:row>
      <xdr:rowOff>133531</xdr:rowOff>
    </xdr:to>
    <xdr:sp macro="" textlink="">
      <xdr:nvSpPr>
        <xdr:cNvPr id="253" name="楕円 252"/>
        <xdr:cNvSpPr/>
      </xdr:nvSpPr>
      <xdr:spPr>
        <a:xfrm>
          <a:off x="6921500" y="1477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135545</xdr:rowOff>
    </xdr:from>
    <xdr:ext cx="469744" cy="259045"/>
    <xdr:sp macro="" textlink="">
      <xdr:nvSpPr>
        <xdr:cNvPr id="254" name="n_1aveValue【福祉施設】&#10;一人当たり面積"/>
        <xdr:cNvSpPr txBox="1"/>
      </xdr:nvSpPr>
      <xdr:spPr>
        <a:xfrm>
          <a:off x="93917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255" name="n_2aveValue【福祉施設】&#10;一人当たり面積"/>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116313</xdr:rowOff>
    </xdr:from>
    <xdr:ext cx="469744" cy="259045"/>
    <xdr:sp macro="" textlink="">
      <xdr:nvSpPr>
        <xdr:cNvPr id="256" name="n_3aveValue【福祉施設】&#10;一人当たり面積"/>
        <xdr:cNvSpPr txBox="1"/>
      </xdr:nvSpPr>
      <xdr:spPr>
        <a:xfrm>
          <a:off x="7626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166932</xdr:rowOff>
    </xdr:from>
    <xdr:ext cx="469744" cy="259045"/>
    <xdr:sp macro="" textlink="">
      <xdr:nvSpPr>
        <xdr:cNvPr id="257" name="n_4aveValue【福祉施設】&#10;一人当たり面積"/>
        <xdr:cNvSpPr txBox="1"/>
      </xdr:nvSpPr>
      <xdr:spPr>
        <a:xfrm>
          <a:off x="6737427" y="14397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77125</xdr:rowOff>
    </xdr:from>
    <xdr:ext cx="469744" cy="259045"/>
    <xdr:sp macro="" textlink="">
      <xdr:nvSpPr>
        <xdr:cNvPr id="258" name="n_1mainValue【福祉施設】&#10;一人当たり面積"/>
        <xdr:cNvSpPr txBox="1"/>
      </xdr:nvSpPr>
      <xdr:spPr>
        <a:xfrm>
          <a:off x="9391727" y="1413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78213</xdr:rowOff>
    </xdr:from>
    <xdr:ext cx="469744" cy="259045"/>
    <xdr:sp macro="" textlink="">
      <xdr:nvSpPr>
        <xdr:cNvPr id="259" name="n_2mainValue【福祉施設】&#10;一人当たり面積"/>
        <xdr:cNvSpPr txBox="1"/>
      </xdr:nvSpPr>
      <xdr:spPr>
        <a:xfrm>
          <a:off x="8515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124658</xdr:rowOff>
    </xdr:from>
    <xdr:ext cx="469744" cy="259045"/>
    <xdr:sp macro="" textlink="">
      <xdr:nvSpPr>
        <xdr:cNvPr id="260" name="n_4mainValue【福祉施設】&#10;一人当たり面積"/>
        <xdr:cNvSpPr txBox="1"/>
      </xdr:nvSpPr>
      <xdr:spPr>
        <a:xfrm>
          <a:off x="6737427" y="1486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1" name="テキスト ボックス 2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2" name="直線コネクタ 2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3" name="テキスト ボックス 2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4" name="直線コネクタ 2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5" name="テキスト ボックス 2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6" name="直線コネクタ 2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7" name="テキスト ボックス 2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8" name="直線コネクタ 2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9" name="テキスト ボックス 2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0" name="直線コネクタ 2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1" name="テキスト ボックス 2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2" name="直線コネクタ 2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3" name="テキスト ボックス 2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4" name="直線コネクタ 2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154577</xdr:rowOff>
    </xdr:to>
    <xdr:cxnSp macro="">
      <xdr:nvCxnSpPr>
        <xdr:cNvPr id="286" name="直線コネクタ 285"/>
        <xdr:cNvCxnSpPr/>
      </xdr:nvCxnSpPr>
      <xdr:spPr>
        <a:xfrm flipV="1">
          <a:off x="4634865" y="1724732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405111" cy="259045"/>
    <xdr:sp macro="" textlink="">
      <xdr:nvSpPr>
        <xdr:cNvPr id="287" name="【市民会館】&#10;有形固定資産減価償却率最小値テキスト"/>
        <xdr:cNvSpPr txBox="1"/>
      </xdr:nvSpPr>
      <xdr:spPr>
        <a:xfrm>
          <a:off x="4673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288" name="直線コネクタ 287"/>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340478" cy="259045"/>
    <xdr:sp macro="" textlink="">
      <xdr:nvSpPr>
        <xdr:cNvPr id="289" name="【市民会館】&#10;有形固定資産減価償却率最大値テキスト"/>
        <xdr:cNvSpPr txBox="1"/>
      </xdr:nvSpPr>
      <xdr:spPr>
        <a:xfrm>
          <a:off x="4673600" y="1702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290" name="直線コネクタ 289"/>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291" name="【市民会館】&#10;有形固定資産減価償却率平均値テキスト"/>
        <xdr:cNvSpPr txBox="1"/>
      </xdr:nvSpPr>
      <xdr:spPr>
        <a:xfrm>
          <a:off x="46736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292" name="フローチャート: 判断 291"/>
        <xdr:cNvSpPr/>
      </xdr:nvSpPr>
      <xdr:spPr>
        <a:xfrm>
          <a:off x="45847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293" name="フローチャート: 判断 292"/>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53158</xdr:rowOff>
    </xdr:from>
    <xdr:to>
      <xdr:col>15</xdr:col>
      <xdr:colOff>101600</xdr:colOff>
      <xdr:row>104</xdr:row>
      <xdr:rowOff>154758</xdr:rowOff>
    </xdr:to>
    <xdr:sp macro="" textlink="">
      <xdr:nvSpPr>
        <xdr:cNvPr id="294" name="フローチャート: 判断 293"/>
        <xdr:cNvSpPr/>
      </xdr:nvSpPr>
      <xdr:spPr>
        <a:xfrm>
          <a:off x="28575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41729</xdr:rowOff>
    </xdr:from>
    <xdr:to>
      <xdr:col>10</xdr:col>
      <xdr:colOff>165100</xdr:colOff>
      <xdr:row>104</xdr:row>
      <xdr:rowOff>143329</xdr:rowOff>
    </xdr:to>
    <xdr:sp macro="" textlink="">
      <xdr:nvSpPr>
        <xdr:cNvPr id="295" name="フローチャート: 判断 294"/>
        <xdr:cNvSpPr/>
      </xdr:nvSpPr>
      <xdr:spPr>
        <a:xfrm>
          <a:off x="1968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164193</xdr:rowOff>
    </xdr:from>
    <xdr:to>
      <xdr:col>6</xdr:col>
      <xdr:colOff>38100</xdr:colOff>
      <xdr:row>104</xdr:row>
      <xdr:rowOff>94343</xdr:rowOff>
    </xdr:to>
    <xdr:sp macro="" textlink="">
      <xdr:nvSpPr>
        <xdr:cNvPr id="296" name="フローチャート: 判断 295"/>
        <xdr:cNvSpPr/>
      </xdr:nvSpPr>
      <xdr:spPr>
        <a:xfrm>
          <a:off x="10795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157662</xdr:rowOff>
    </xdr:from>
    <xdr:to>
      <xdr:col>24</xdr:col>
      <xdr:colOff>114300</xdr:colOff>
      <xdr:row>104</xdr:row>
      <xdr:rowOff>87812</xdr:rowOff>
    </xdr:to>
    <xdr:sp macro="" textlink="">
      <xdr:nvSpPr>
        <xdr:cNvPr id="302" name="楕円 301"/>
        <xdr:cNvSpPr/>
      </xdr:nvSpPr>
      <xdr:spPr>
        <a:xfrm>
          <a:off x="45847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9089</xdr:rowOff>
    </xdr:from>
    <xdr:ext cx="405111" cy="259045"/>
    <xdr:sp macro="" textlink="">
      <xdr:nvSpPr>
        <xdr:cNvPr id="303" name="【市民会館】&#10;有形固定資産減価償却率該当値テキスト"/>
        <xdr:cNvSpPr txBox="1"/>
      </xdr:nvSpPr>
      <xdr:spPr>
        <a:xfrm>
          <a:off x="4673600" y="1766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121738</xdr:rowOff>
    </xdr:from>
    <xdr:to>
      <xdr:col>20</xdr:col>
      <xdr:colOff>38100</xdr:colOff>
      <xdr:row>104</xdr:row>
      <xdr:rowOff>51888</xdr:rowOff>
    </xdr:to>
    <xdr:sp macro="" textlink="">
      <xdr:nvSpPr>
        <xdr:cNvPr id="304" name="楕円 303"/>
        <xdr:cNvSpPr/>
      </xdr:nvSpPr>
      <xdr:spPr>
        <a:xfrm>
          <a:off x="3746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xdr:rowOff>
    </xdr:from>
    <xdr:to>
      <xdr:col>24</xdr:col>
      <xdr:colOff>63500</xdr:colOff>
      <xdr:row>104</xdr:row>
      <xdr:rowOff>37012</xdr:rowOff>
    </xdr:to>
    <xdr:cxnSp macro="">
      <xdr:nvCxnSpPr>
        <xdr:cNvPr id="305" name="直線コネクタ 304"/>
        <xdr:cNvCxnSpPr/>
      </xdr:nvCxnSpPr>
      <xdr:spPr>
        <a:xfrm>
          <a:off x="3797300" y="17831888"/>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92348</xdr:rowOff>
    </xdr:from>
    <xdr:to>
      <xdr:col>15</xdr:col>
      <xdr:colOff>101600</xdr:colOff>
      <xdr:row>104</xdr:row>
      <xdr:rowOff>22498</xdr:rowOff>
    </xdr:to>
    <xdr:sp macro="" textlink="">
      <xdr:nvSpPr>
        <xdr:cNvPr id="306" name="楕円 305"/>
        <xdr:cNvSpPr/>
      </xdr:nvSpPr>
      <xdr:spPr>
        <a:xfrm>
          <a:off x="2857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143148</xdr:rowOff>
    </xdr:from>
    <xdr:to>
      <xdr:col>19</xdr:col>
      <xdr:colOff>177800</xdr:colOff>
      <xdr:row>104</xdr:row>
      <xdr:rowOff>1088</xdr:rowOff>
    </xdr:to>
    <xdr:cxnSp macro="">
      <xdr:nvCxnSpPr>
        <xdr:cNvPr id="307" name="直線コネクタ 306"/>
        <xdr:cNvCxnSpPr/>
      </xdr:nvCxnSpPr>
      <xdr:spPr>
        <a:xfrm>
          <a:off x="2908300" y="1780249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308" name="n_1aveValue【市民会館】&#10;有形固定資産減価償却率"/>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145885</xdr:rowOff>
    </xdr:from>
    <xdr:ext cx="405111" cy="259045"/>
    <xdr:sp macro="" textlink="">
      <xdr:nvSpPr>
        <xdr:cNvPr id="309" name="n_2aveValue【市民会館】&#10;有形固定資産減価償却率"/>
        <xdr:cNvSpPr txBox="1"/>
      </xdr:nvSpPr>
      <xdr:spPr>
        <a:xfrm>
          <a:off x="2705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159856</xdr:rowOff>
    </xdr:from>
    <xdr:ext cx="405111" cy="259045"/>
    <xdr:sp macro="" textlink="">
      <xdr:nvSpPr>
        <xdr:cNvPr id="310" name="n_3aveValue【市民会館】&#10;有形固定資産減価償却率"/>
        <xdr:cNvSpPr txBox="1"/>
      </xdr:nvSpPr>
      <xdr:spPr>
        <a:xfrm>
          <a:off x="1816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110870</xdr:rowOff>
    </xdr:from>
    <xdr:ext cx="405111" cy="259045"/>
    <xdr:sp macro="" textlink="">
      <xdr:nvSpPr>
        <xdr:cNvPr id="311" name="n_4aveValue【市民会館】&#10;有形固定資産減価償却率"/>
        <xdr:cNvSpPr txBox="1"/>
      </xdr:nvSpPr>
      <xdr:spPr>
        <a:xfrm>
          <a:off x="927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68415</xdr:rowOff>
    </xdr:from>
    <xdr:ext cx="405111" cy="259045"/>
    <xdr:sp macro="" textlink="">
      <xdr:nvSpPr>
        <xdr:cNvPr id="312" name="n_1mainValue【市民会館】&#10;有形固定資産減価償却率"/>
        <xdr:cNvSpPr txBox="1"/>
      </xdr:nvSpPr>
      <xdr:spPr>
        <a:xfrm>
          <a:off x="3582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39025</xdr:rowOff>
    </xdr:from>
    <xdr:ext cx="405111" cy="259045"/>
    <xdr:sp macro="" textlink="">
      <xdr:nvSpPr>
        <xdr:cNvPr id="313" name="n_2mainValue【市民会館】&#10;有形固定資産減価償却率"/>
        <xdr:cNvSpPr txBox="1"/>
      </xdr:nvSpPr>
      <xdr:spPr>
        <a:xfrm>
          <a:off x="2705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4" name="直線コネクタ 3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25" name="テキスト ボックス 32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6" name="直線コネクタ 3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27" name="テキスト ボックス 32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8" name="直線コネクタ 3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29" name="テキスト ボックス 32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0" name="直線コネクタ 3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1" name="テキスト ボックス 33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2" name="直線コネクタ 3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3" name="テキスト ボックス 33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5" name="テキスト ボックス 3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7620</xdr:rowOff>
    </xdr:from>
    <xdr:to>
      <xdr:col>54</xdr:col>
      <xdr:colOff>189865</xdr:colOff>
      <xdr:row>108</xdr:row>
      <xdr:rowOff>127636</xdr:rowOff>
    </xdr:to>
    <xdr:cxnSp macro="">
      <xdr:nvCxnSpPr>
        <xdr:cNvPr id="337" name="直線コネクタ 336"/>
        <xdr:cNvCxnSpPr/>
      </xdr:nvCxnSpPr>
      <xdr:spPr>
        <a:xfrm flipV="1">
          <a:off x="10476865" y="17152620"/>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131463</xdr:rowOff>
    </xdr:from>
    <xdr:ext cx="469744" cy="259045"/>
    <xdr:sp macro="" textlink="">
      <xdr:nvSpPr>
        <xdr:cNvPr id="338" name="【市民会館】&#10;一人当たり面積最小値テキスト"/>
        <xdr:cNvSpPr txBox="1"/>
      </xdr:nvSpPr>
      <xdr:spPr>
        <a:xfrm>
          <a:off x="10515600" y="1864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127636</xdr:rowOff>
    </xdr:from>
    <xdr:to>
      <xdr:col>55</xdr:col>
      <xdr:colOff>88900</xdr:colOff>
      <xdr:row>108</xdr:row>
      <xdr:rowOff>127636</xdr:rowOff>
    </xdr:to>
    <xdr:cxnSp macro="">
      <xdr:nvCxnSpPr>
        <xdr:cNvPr id="339" name="直線コネクタ 338"/>
        <xdr:cNvCxnSpPr/>
      </xdr:nvCxnSpPr>
      <xdr:spPr>
        <a:xfrm>
          <a:off x="10388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125747</xdr:rowOff>
    </xdr:from>
    <xdr:ext cx="469744" cy="259045"/>
    <xdr:sp macro="" textlink="">
      <xdr:nvSpPr>
        <xdr:cNvPr id="340" name="【市民会館】&#10;一人当たり面積最大値テキスト"/>
        <xdr:cNvSpPr txBox="1"/>
      </xdr:nvSpPr>
      <xdr:spPr>
        <a:xfrm>
          <a:off x="10515600" y="169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xdr:rowOff>
    </xdr:from>
    <xdr:to>
      <xdr:col>55</xdr:col>
      <xdr:colOff>88900</xdr:colOff>
      <xdr:row>100</xdr:row>
      <xdr:rowOff>7620</xdr:rowOff>
    </xdr:to>
    <xdr:cxnSp macro="">
      <xdr:nvCxnSpPr>
        <xdr:cNvPr id="341" name="直線コネクタ 340"/>
        <xdr:cNvCxnSpPr/>
      </xdr:nvCxnSpPr>
      <xdr:spPr>
        <a:xfrm>
          <a:off x="10388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20972</xdr:rowOff>
    </xdr:from>
    <xdr:ext cx="469744" cy="259045"/>
    <xdr:sp macro="" textlink="">
      <xdr:nvSpPr>
        <xdr:cNvPr id="342" name="【市民会館】&#10;一人当たり面積平均値テキスト"/>
        <xdr:cNvSpPr txBox="1"/>
      </xdr:nvSpPr>
      <xdr:spPr>
        <a:xfrm>
          <a:off x="10515600" y="1802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42545</xdr:rowOff>
    </xdr:from>
    <xdr:to>
      <xdr:col>55</xdr:col>
      <xdr:colOff>50800</xdr:colOff>
      <xdr:row>105</xdr:row>
      <xdr:rowOff>144145</xdr:rowOff>
    </xdr:to>
    <xdr:sp macro="" textlink="">
      <xdr:nvSpPr>
        <xdr:cNvPr id="343" name="フローチャート: 判断 342"/>
        <xdr:cNvSpPr/>
      </xdr:nvSpPr>
      <xdr:spPr>
        <a:xfrm>
          <a:off x="10426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166370</xdr:rowOff>
    </xdr:from>
    <xdr:to>
      <xdr:col>50</xdr:col>
      <xdr:colOff>165100</xdr:colOff>
      <xdr:row>105</xdr:row>
      <xdr:rowOff>96520</xdr:rowOff>
    </xdr:to>
    <xdr:sp macro="" textlink="">
      <xdr:nvSpPr>
        <xdr:cNvPr id="344" name="フローチャート: 判断 343"/>
        <xdr:cNvSpPr/>
      </xdr:nvSpPr>
      <xdr:spPr>
        <a:xfrm>
          <a:off x="95885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31114</xdr:rowOff>
    </xdr:from>
    <xdr:to>
      <xdr:col>46</xdr:col>
      <xdr:colOff>38100</xdr:colOff>
      <xdr:row>105</xdr:row>
      <xdr:rowOff>132714</xdr:rowOff>
    </xdr:to>
    <xdr:sp macro="" textlink="">
      <xdr:nvSpPr>
        <xdr:cNvPr id="345" name="フローチャート: 判断 344"/>
        <xdr:cNvSpPr/>
      </xdr:nvSpPr>
      <xdr:spPr>
        <a:xfrm>
          <a:off x="8699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346" name="フローチャート: 判断 345"/>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52070</xdr:rowOff>
    </xdr:from>
    <xdr:to>
      <xdr:col>36</xdr:col>
      <xdr:colOff>165100</xdr:colOff>
      <xdr:row>104</xdr:row>
      <xdr:rowOff>153670</xdr:rowOff>
    </xdr:to>
    <xdr:sp macro="" textlink="">
      <xdr:nvSpPr>
        <xdr:cNvPr id="347" name="フローチャート: 判断 346"/>
        <xdr:cNvSpPr/>
      </xdr:nvSpPr>
      <xdr:spPr>
        <a:xfrm>
          <a:off x="6921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8" name="テキスト ボックス 3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9" name="テキスト ボックス 3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0" name="テキスト ボックス 3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1" name="テキスト ボックス 3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2" name="テキスト ボックス 3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128270</xdr:rowOff>
    </xdr:from>
    <xdr:to>
      <xdr:col>55</xdr:col>
      <xdr:colOff>50800</xdr:colOff>
      <xdr:row>100</xdr:row>
      <xdr:rowOff>58420</xdr:rowOff>
    </xdr:to>
    <xdr:sp macro="" textlink="">
      <xdr:nvSpPr>
        <xdr:cNvPr id="353" name="楕円 352"/>
        <xdr:cNvSpPr/>
      </xdr:nvSpPr>
      <xdr:spPr>
        <a:xfrm>
          <a:off x="104267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81297</xdr:rowOff>
    </xdr:from>
    <xdr:ext cx="469744" cy="259045"/>
    <xdr:sp macro="" textlink="">
      <xdr:nvSpPr>
        <xdr:cNvPr id="354" name="【市民会館】&#10;一人当たり面積該当値テキスト"/>
        <xdr:cNvSpPr txBox="1"/>
      </xdr:nvSpPr>
      <xdr:spPr>
        <a:xfrm>
          <a:off x="10515600" y="1705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124461</xdr:rowOff>
    </xdr:from>
    <xdr:to>
      <xdr:col>50</xdr:col>
      <xdr:colOff>165100</xdr:colOff>
      <xdr:row>100</xdr:row>
      <xdr:rowOff>54611</xdr:rowOff>
    </xdr:to>
    <xdr:sp macro="" textlink="">
      <xdr:nvSpPr>
        <xdr:cNvPr id="355" name="楕円 354"/>
        <xdr:cNvSpPr/>
      </xdr:nvSpPr>
      <xdr:spPr>
        <a:xfrm>
          <a:off x="9588500" y="1709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3811</xdr:rowOff>
    </xdr:from>
    <xdr:to>
      <xdr:col>55</xdr:col>
      <xdr:colOff>0</xdr:colOff>
      <xdr:row>100</xdr:row>
      <xdr:rowOff>7620</xdr:rowOff>
    </xdr:to>
    <xdr:cxnSp macro="">
      <xdr:nvCxnSpPr>
        <xdr:cNvPr id="356" name="直線コネクタ 355"/>
        <xdr:cNvCxnSpPr/>
      </xdr:nvCxnSpPr>
      <xdr:spPr>
        <a:xfrm>
          <a:off x="9639300" y="171488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128270</xdr:rowOff>
    </xdr:from>
    <xdr:to>
      <xdr:col>46</xdr:col>
      <xdr:colOff>38100</xdr:colOff>
      <xdr:row>100</xdr:row>
      <xdr:rowOff>58420</xdr:rowOff>
    </xdr:to>
    <xdr:sp macro="" textlink="">
      <xdr:nvSpPr>
        <xdr:cNvPr id="357" name="楕円 356"/>
        <xdr:cNvSpPr/>
      </xdr:nvSpPr>
      <xdr:spPr>
        <a:xfrm>
          <a:off x="8699500" y="1710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3811</xdr:rowOff>
    </xdr:from>
    <xdr:to>
      <xdr:col>50</xdr:col>
      <xdr:colOff>114300</xdr:colOff>
      <xdr:row>100</xdr:row>
      <xdr:rowOff>7620</xdr:rowOff>
    </xdr:to>
    <xdr:cxnSp macro="">
      <xdr:nvCxnSpPr>
        <xdr:cNvPr id="358" name="直線コネクタ 357"/>
        <xdr:cNvCxnSpPr/>
      </xdr:nvCxnSpPr>
      <xdr:spPr>
        <a:xfrm flipV="1">
          <a:off x="8750300" y="17148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87647</xdr:rowOff>
    </xdr:from>
    <xdr:ext cx="469744" cy="259045"/>
    <xdr:sp macro="" textlink="">
      <xdr:nvSpPr>
        <xdr:cNvPr id="359" name="n_1aveValue【市民会館】&#10;一人当たり面積"/>
        <xdr:cNvSpPr txBox="1"/>
      </xdr:nvSpPr>
      <xdr:spPr>
        <a:xfrm>
          <a:off x="93917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123841</xdr:rowOff>
    </xdr:from>
    <xdr:ext cx="469744" cy="259045"/>
    <xdr:sp macro="" textlink="">
      <xdr:nvSpPr>
        <xdr:cNvPr id="360" name="n_2aveValue【市民会館】&#10;一人当たり面積"/>
        <xdr:cNvSpPr txBox="1"/>
      </xdr:nvSpPr>
      <xdr:spPr>
        <a:xfrm>
          <a:off x="8515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361"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170197</xdr:rowOff>
    </xdr:from>
    <xdr:ext cx="469744" cy="259045"/>
    <xdr:sp macro="" textlink="">
      <xdr:nvSpPr>
        <xdr:cNvPr id="362" name="n_4aveValue【市民会館】&#10;一人当たり面積"/>
        <xdr:cNvSpPr txBox="1"/>
      </xdr:nvSpPr>
      <xdr:spPr>
        <a:xfrm>
          <a:off x="673742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98</xdr:row>
      <xdr:rowOff>71138</xdr:rowOff>
    </xdr:from>
    <xdr:ext cx="469744" cy="259045"/>
    <xdr:sp macro="" textlink="">
      <xdr:nvSpPr>
        <xdr:cNvPr id="363" name="n_1mainValue【市民会館】&#10;一人当たり面積"/>
        <xdr:cNvSpPr txBox="1"/>
      </xdr:nvSpPr>
      <xdr:spPr>
        <a:xfrm>
          <a:off x="9391727" y="1687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98</xdr:row>
      <xdr:rowOff>74947</xdr:rowOff>
    </xdr:from>
    <xdr:ext cx="469744" cy="259045"/>
    <xdr:sp macro="" textlink="">
      <xdr:nvSpPr>
        <xdr:cNvPr id="364" name="n_2mainValue【市民会館】&#10;一人当たり面積"/>
        <xdr:cNvSpPr txBox="1"/>
      </xdr:nvSpPr>
      <xdr:spPr>
        <a:xfrm>
          <a:off x="8515427" y="1687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5" name="テキスト ボックス 37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7" name="テキスト ボックス 37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7" name="テキスト ボックス 38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167640</xdr:rowOff>
    </xdr:from>
    <xdr:to>
      <xdr:col>85</xdr:col>
      <xdr:colOff>126364</xdr:colOff>
      <xdr:row>42</xdr:row>
      <xdr:rowOff>92528</xdr:rowOff>
    </xdr:to>
    <xdr:cxnSp macro="">
      <xdr:nvCxnSpPr>
        <xdr:cNvPr id="390" name="直線コネクタ 389"/>
        <xdr:cNvCxnSpPr/>
      </xdr:nvCxnSpPr>
      <xdr:spPr>
        <a:xfrm flipV="1">
          <a:off x="16318864" y="5825490"/>
          <a:ext cx="0" cy="1467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1"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92" name="直線コネクタ 39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114317</xdr:rowOff>
    </xdr:from>
    <xdr:ext cx="405111" cy="259045"/>
    <xdr:sp macro="" textlink="">
      <xdr:nvSpPr>
        <xdr:cNvPr id="393" name="【一般廃棄物処理施設】&#10;有形固定資産減価償却率最大値テキスト"/>
        <xdr:cNvSpPr txBox="1"/>
      </xdr:nvSpPr>
      <xdr:spPr>
        <a:xfrm>
          <a:off x="1635760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167640</xdr:rowOff>
    </xdr:from>
    <xdr:to>
      <xdr:col>86</xdr:col>
      <xdr:colOff>25400</xdr:colOff>
      <xdr:row>33</xdr:row>
      <xdr:rowOff>167640</xdr:rowOff>
    </xdr:to>
    <xdr:cxnSp macro="">
      <xdr:nvCxnSpPr>
        <xdr:cNvPr id="394" name="直線コネクタ 393"/>
        <xdr:cNvCxnSpPr/>
      </xdr:nvCxnSpPr>
      <xdr:spPr>
        <a:xfrm>
          <a:off x="16230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4190</xdr:rowOff>
    </xdr:from>
    <xdr:ext cx="405111" cy="259045"/>
    <xdr:sp macro="" textlink="">
      <xdr:nvSpPr>
        <xdr:cNvPr id="395" name="【一般廃棄物処理施設】&#10;有形固定資産減価償却率平均値テキスト"/>
        <xdr:cNvSpPr txBox="1"/>
      </xdr:nvSpPr>
      <xdr:spPr>
        <a:xfrm>
          <a:off x="16357600" y="6347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152763</xdr:rowOff>
    </xdr:from>
    <xdr:to>
      <xdr:col>85</xdr:col>
      <xdr:colOff>177800</xdr:colOff>
      <xdr:row>38</xdr:row>
      <xdr:rowOff>82913</xdr:rowOff>
    </xdr:to>
    <xdr:sp macro="" textlink="">
      <xdr:nvSpPr>
        <xdr:cNvPr id="396" name="フローチャート: 判断 395"/>
        <xdr:cNvSpPr/>
      </xdr:nvSpPr>
      <xdr:spPr>
        <a:xfrm>
          <a:off x="162687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113574</xdr:rowOff>
    </xdr:from>
    <xdr:to>
      <xdr:col>81</xdr:col>
      <xdr:colOff>101600</xdr:colOff>
      <xdr:row>39</xdr:row>
      <xdr:rowOff>43724</xdr:rowOff>
    </xdr:to>
    <xdr:sp macro="" textlink="">
      <xdr:nvSpPr>
        <xdr:cNvPr id="397" name="フローチャート: 判断 396"/>
        <xdr:cNvSpPr/>
      </xdr:nvSpPr>
      <xdr:spPr>
        <a:xfrm>
          <a:off x="15430500" y="662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111941</xdr:rowOff>
    </xdr:from>
    <xdr:to>
      <xdr:col>76</xdr:col>
      <xdr:colOff>165100</xdr:colOff>
      <xdr:row>39</xdr:row>
      <xdr:rowOff>42091</xdr:rowOff>
    </xdr:to>
    <xdr:sp macro="" textlink="">
      <xdr:nvSpPr>
        <xdr:cNvPr id="398" name="フローチャート: 判断 397"/>
        <xdr:cNvSpPr/>
      </xdr:nvSpPr>
      <xdr:spPr>
        <a:xfrm>
          <a:off x="14541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95613</xdr:rowOff>
    </xdr:from>
    <xdr:to>
      <xdr:col>72</xdr:col>
      <xdr:colOff>38100</xdr:colOff>
      <xdr:row>37</xdr:row>
      <xdr:rowOff>25763</xdr:rowOff>
    </xdr:to>
    <xdr:sp macro="" textlink="">
      <xdr:nvSpPr>
        <xdr:cNvPr id="399" name="フローチャート: 判断 398"/>
        <xdr:cNvSpPr/>
      </xdr:nvSpPr>
      <xdr:spPr>
        <a:xfrm>
          <a:off x="13652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98878</xdr:rowOff>
    </xdr:from>
    <xdr:to>
      <xdr:col>67</xdr:col>
      <xdr:colOff>101600</xdr:colOff>
      <xdr:row>39</xdr:row>
      <xdr:rowOff>29028</xdr:rowOff>
    </xdr:to>
    <xdr:sp macro="" textlink="">
      <xdr:nvSpPr>
        <xdr:cNvPr id="400" name="フローチャート: 判断 399"/>
        <xdr:cNvSpPr/>
      </xdr:nvSpPr>
      <xdr:spPr>
        <a:xfrm>
          <a:off x="127635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61323</xdr:rowOff>
    </xdr:from>
    <xdr:to>
      <xdr:col>85</xdr:col>
      <xdr:colOff>177800</xdr:colOff>
      <xdr:row>39</xdr:row>
      <xdr:rowOff>162923</xdr:rowOff>
    </xdr:to>
    <xdr:sp macro="" textlink="">
      <xdr:nvSpPr>
        <xdr:cNvPr id="406" name="楕円 405"/>
        <xdr:cNvSpPr/>
      </xdr:nvSpPr>
      <xdr:spPr>
        <a:xfrm>
          <a:off x="16268700" y="674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39750</xdr:rowOff>
    </xdr:from>
    <xdr:ext cx="405111" cy="259045"/>
    <xdr:sp macro="" textlink="">
      <xdr:nvSpPr>
        <xdr:cNvPr id="407" name="【一般廃棄物処理施設】&#10;有形固定資産減価償却率該当値テキスト"/>
        <xdr:cNvSpPr txBox="1"/>
      </xdr:nvSpPr>
      <xdr:spPr>
        <a:xfrm>
          <a:off x="16357600"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xdr:rowOff>
    </xdr:from>
    <xdr:to>
      <xdr:col>81</xdr:col>
      <xdr:colOff>101600</xdr:colOff>
      <xdr:row>39</xdr:row>
      <xdr:rowOff>109038</xdr:rowOff>
    </xdr:to>
    <xdr:sp macro="" textlink="">
      <xdr:nvSpPr>
        <xdr:cNvPr id="408" name="楕円 407"/>
        <xdr:cNvSpPr/>
      </xdr:nvSpPr>
      <xdr:spPr>
        <a:xfrm>
          <a:off x="15430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58238</xdr:rowOff>
    </xdr:from>
    <xdr:to>
      <xdr:col>85</xdr:col>
      <xdr:colOff>127000</xdr:colOff>
      <xdr:row>39</xdr:row>
      <xdr:rowOff>112123</xdr:rowOff>
    </xdr:to>
    <xdr:cxnSp macro="">
      <xdr:nvCxnSpPr>
        <xdr:cNvPr id="409" name="直線コネクタ 408"/>
        <xdr:cNvCxnSpPr/>
      </xdr:nvCxnSpPr>
      <xdr:spPr>
        <a:xfrm>
          <a:off x="15481300" y="6744788"/>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126637</xdr:rowOff>
    </xdr:from>
    <xdr:to>
      <xdr:col>76</xdr:col>
      <xdr:colOff>165100</xdr:colOff>
      <xdr:row>39</xdr:row>
      <xdr:rowOff>56787</xdr:rowOff>
    </xdr:to>
    <xdr:sp macro="" textlink="">
      <xdr:nvSpPr>
        <xdr:cNvPr id="410" name="楕円 409"/>
        <xdr:cNvSpPr/>
      </xdr:nvSpPr>
      <xdr:spPr>
        <a:xfrm>
          <a:off x="14541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5987</xdr:rowOff>
    </xdr:from>
    <xdr:to>
      <xdr:col>81</xdr:col>
      <xdr:colOff>50800</xdr:colOff>
      <xdr:row>39</xdr:row>
      <xdr:rowOff>58238</xdr:rowOff>
    </xdr:to>
    <xdr:cxnSp macro="">
      <xdr:nvCxnSpPr>
        <xdr:cNvPr id="411" name="直線コネクタ 410"/>
        <xdr:cNvCxnSpPr/>
      </xdr:nvCxnSpPr>
      <xdr:spPr>
        <a:xfrm>
          <a:off x="14592300" y="66925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60251</xdr:rowOff>
    </xdr:from>
    <xdr:ext cx="405111" cy="259045"/>
    <xdr:sp macro="" textlink="">
      <xdr:nvSpPr>
        <xdr:cNvPr id="412" name="n_1aveValue【一般廃棄物処理施設】&#10;有形固定資産減価償却率"/>
        <xdr:cNvSpPr txBox="1"/>
      </xdr:nvSpPr>
      <xdr:spPr>
        <a:xfrm>
          <a:off x="15266044" y="640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58619</xdr:rowOff>
    </xdr:from>
    <xdr:ext cx="405111" cy="259045"/>
    <xdr:sp macro="" textlink="">
      <xdr:nvSpPr>
        <xdr:cNvPr id="413" name="n_2aveValue【一般廃棄物処理施設】&#10;有形固定資産減価償却率"/>
        <xdr:cNvSpPr txBox="1"/>
      </xdr:nvSpPr>
      <xdr:spPr>
        <a:xfrm>
          <a:off x="14389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42290</xdr:rowOff>
    </xdr:from>
    <xdr:ext cx="405111" cy="259045"/>
    <xdr:sp macro="" textlink="">
      <xdr:nvSpPr>
        <xdr:cNvPr id="414" name="n_3aveValue【一般廃棄物処理施設】&#10;有形固定資産減価償却率"/>
        <xdr:cNvSpPr txBox="1"/>
      </xdr:nvSpPr>
      <xdr:spPr>
        <a:xfrm>
          <a:off x="13500744" y="604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45555</xdr:rowOff>
    </xdr:from>
    <xdr:ext cx="405111" cy="259045"/>
    <xdr:sp macro="" textlink="">
      <xdr:nvSpPr>
        <xdr:cNvPr id="415" name="n_4aveValue【一般廃棄物処理施設】&#10;有形固定資産減価償却率"/>
        <xdr:cNvSpPr txBox="1"/>
      </xdr:nvSpPr>
      <xdr:spPr>
        <a:xfrm>
          <a:off x="12611744" y="638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100165</xdr:rowOff>
    </xdr:from>
    <xdr:ext cx="405111" cy="259045"/>
    <xdr:sp macro="" textlink="">
      <xdr:nvSpPr>
        <xdr:cNvPr id="416" name="n_1mainValue【一般廃棄物処理施設】&#10;有形固定資産減価償却率"/>
        <xdr:cNvSpPr txBox="1"/>
      </xdr:nvSpPr>
      <xdr:spPr>
        <a:xfrm>
          <a:off x="15266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47914</xdr:rowOff>
    </xdr:from>
    <xdr:ext cx="405111" cy="259045"/>
    <xdr:sp macro="" textlink="">
      <xdr:nvSpPr>
        <xdr:cNvPr id="417" name="n_2mainValue【一般廃棄物処理施設】&#10;有形固定資産減価償却率"/>
        <xdr:cNvSpPr txBox="1"/>
      </xdr:nvSpPr>
      <xdr:spPr>
        <a:xfrm>
          <a:off x="14389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6" name="テキスト ボックス 42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8" name="直線コネクタ 42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9" name="テキスト ボックス 42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0" name="直線コネクタ 42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1" name="テキスト ボックス 43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2" name="直線コネクタ 43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3" name="テキスト ボックス 43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4" name="直線コネクタ 43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5" name="テキスト ボックス 43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6" name="直線コネクタ 43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37" name="テキスト ボックス 436"/>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8" name="直線コネクタ 4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39" name="テキスト ボックス 438"/>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97458</xdr:rowOff>
    </xdr:from>
    <xdr:to>
      <xdr:col>116</xdr:col>
      <xdr:colOff>62864</xdr:colOff>
      <xdr:row>42</xdr:row>
      <xdr:rowOff>35420</xdr:rowOff>
    </xdr:to>
    <xdr:cxnSp macro="">
      <xdr:nvCxnSpPr>
        <xdr:cNvPr id="441" name="直線コネクタ 440"/>
        <xdr:cNvCxnSpPr/>
      </xdr:nvCxnSpPr>
      <xdr:spPr>
        <a:xfrm flipV="1">
          <a:off x="22160864" y="6612558"/>
          <a:ext cx="0" cy="623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39247</xdr:rowOff>
    </xdr:from>
    <xdr:ext cx="469744" cy="259045"/>
    <xdr:sp macro="" textlink="">
      <xdr:nvSpPr>
        <xdr:cNvPr id="442" name="【一般廃棄物処理施設】&#10;一人当たり有形固定資産（償却資産）額最小値テキスト"/>
        <xdr:cNvSpPr txBox="1"/>
      </xdr:nvSpPr>
      <xdr:spPr>
        <a:xfrm>
          <a:off x="22199600" y="724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35420</xdr:rowOff>
    </xdr:from>
    <xdr:to>
      <xdr:col>116</xdr:col>
      <xdr:colOff>152400</xdr:colOff>
      <xdr:row>42</xdr:row>
      <xdr:rowOff>35420</xdr:rowOff>
    </xdr:to>
    <xdr:cxnSp macro="">
      <xdr:nvCxnSpPr>
        <xdr:cNvPr id="443" name="直線コネクタ 442"/>
        <xdr:cNvCxnSpPr/>
      </xdr:nvCxnSpPr>
      <xdr:spPr>
        <a:xfrm>
          <a:off x="22072600" y="72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44135</xdr:rowOff>
    </xdr:from>
    <xdr:ext cx="599010" cy="259045"/>
    <xdr:sp macro="" textlink="">
      <xdr:nvSpPr>
        <xdr:cNvPr id="444" name="【一般廃棄物処理施設】&#10;一人当たり有形固定資産（償却資産）額最大値テキスト"/>
        <xdr:cNvSpPr txBox="1"/>
      </xdr:nvSpPr>
      <xdr:spPr>
        <a:xfrm>
          <a:off x="22199600" y="6387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97458</xdr:rowOff>
    </xdr:from>
    <xdr:to>
      <xdr:col>116</xdr:col>
      <xdr:colOff>152400</xdr:colOff>
      <xdr:row>38</xdr:row>
      <xdr:rowOff>97458</xdr:rowOff>
    </xdr:to>
    <xdr:cxnSp macro="">
      <xdr:nvCxnSpPr>
        <xdr:cNvPr id="445" name="直線コネクタ 444"/>
        <xdr:cNvCxnSpPr/>
      </xdr:nvCxnSpPr>
      <xdr:spPr>
        <a:xfrm>
          <a:off x="22072600" y="661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2530</xdr:rowOff>
    </xdr:from>
    <xdr:ext cx="599010" cy="259045"/>
    <xdr:sp macro="" textlink="">
      <xdr:nvSpPr>
        <xdr:cNvPr id="446" name="【一般廃棄物処理施設】&#10;一人当たり有形固定資産（償却資産）額平均値テキスト"/>
        <xdr:cNvSpPr txBox="1"/>
      </xdr:nvSpPr>
      <xdr:spPr>
        <a:xfrm>
          <a:off x="22199600" y="6860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151103</xdr:rowOff>
    </xdr:from>
    <xdr:to>
      <xdr:col>116</xdr:col>
      <xdr:colOff>114300</xdr:colOff>
      <xdr:row>41</xdr:row>
      <xdr:rowOff>81253</xdr:rowOff>
    </xdr:to>
    <xdr:sp macro="" textlink="">
      <xdr:nvSpPr>
        <xdr:cNvPr id="447" name="フローチャート: 判断 446"/>
        <xdr:cNvSpPr/>
      </xdr:nvSpPr>
      <xdr:spPr>
        <a:xfrm>
          <a:off x="22110700" y="700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169081</xdr:rowOff>
    </xdr:from>
    <xdr:to>
      <xdr:col>112</xdr:col>
      <xdr:colOff>38100</xdr:colOff>
      <xdr:row>41</xdr:row>
      <xdr:rowOff>99231</xdr:rowOff>
    </xdr:to>
    <xdr:sp macro="" textlink="">
      <xdr:nvSpPr>
        <xdr:cNvPr id="448" name="フローチャート: 判断 447"/>
        <xdr:cNvSpPr/>
      </xdr:nvSpPr>
      <xdr:spPr>
        <a:xfrm>
          <a:off x="21272500" y="702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6569</xdr:rowOff>
    </xdr:from>
    <xdr:to>
      <xdr:col>107</xdr:col>
      <xdr:colOff>101600</xdr:colOff>
      <xdr:row>41</xdr:row>
      <xdr:rowOff>108169</xdr:rowOff>
    </xdr:to>
    <xdr:sp macro="" textlink="">
      <xdr:nvSpPr>
        <xdr:cNvPr id="449" name="フローチャート: 判断 448"/>
        <xdr:cNvSpPr/>
      </xdr:nvSpPr>
      <xdr:spPr>
        <a:xfrm>
          <a:off x="20383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33</xdr:row>
      <xdr:rowOff>93271</xdr:rowOff>
    </xdr:from>
    <xdr:to>
      <xdr:col>102</xdr:col>
      <xdr:colOff>165100</xdr:colOff>
      <xdr:row>34</xdr:row>
      <xdr:rowOff>23421</xdr:rowOff>
    </xdr:to>
    <xdr:sp macro="" textlink="">
      <xdr:nvSpPr>
        <xdr:cNvPr id="450" name="フローチャート: 判断 449"/>
        <xdr:cNvSpPr/>
      </xdr:nvSpPr>
      <xdr:spPr>
        <a:xfrm>
          <a:off x="19494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35458</xdr:rowOff>
    </xdr:from>
    <xdr:to>
      <xdr:col>98</xdr:col>
      <xdr:colOff>38100</xdr:colOff>
      <xdr:row>41</xdr:row>
      <xdr:rowOff>137058</xdr:rowOff>
    </xdr:to>
    <xdr:sp macro="" textlink="">
      <xdr:nvSpPr>
        <xdr:cNvPr id="451" name="フローチャート: 判断 450"/>
        <xdr:cNvSpPr/>
      </xdr:nvSpPr>
      <xdr:spPr>
        <a:xfrm>
          <a:off x="18605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109679</xdr:rowOff>
    </xdr:from>
    <xdr:to>
      <xdr:col>116</xdr:col>
      <xdr:colOff>114300</xdr:colOff>
      <xdr:row>42</xdr:row>
      <xdr:rowOff>39829</xdr:rowOff>
    </xdr:to>
    <xdr:sp macro="" textlink="">
      <xdr:nvSpPr>
        <xdr:cNvPr id="457" name="楕円 456"/>
        <xdr:cNvSpPr/>
      </xdr:nvSpPr>
      <xdr:spPr>
        <a:xfrm>
          <a:off x="22110700" y="71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24606</xdr:rowOff>
    </xdr:from>
    <xdr:ext cx="534377" cy="259045"/>
    <xdr:sp macro="" textlink="">
      <xdr:nvSpPr>
        <xdr:cNvPr id="458" name="【一般廃棄物処理施設】&#10;一人当たり有形固定資産（償却資産）額該当値テキスト"/>
        <xdr:cNvSpPr txBox="1"/>
      </xdr:nvSpPr>
      <xdr:spPr>
        <a:xfrm>
          <a:off x="22199600" y="70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109596</xdr:rowOff>
    </xdr:from>
    <xdr:to>
      <xdr:col>112</xdr:col>
      <xdr:colOff>38100</xdr:colOff>
      <xdr:row>42</xdr:row>
      <xdr:rowOff>39746</xdr:rowOff>
    </xdr:to>
    <xdr:sp macro="" textlink="">
      <xdr:nvSpPr>
        <xdr:cNvPr id="459" name="楕円 458"/>
        <xdr:cNvSpPr/>
      </xdr:nvSpPr>
      <xdr:spPr>
        <a:xfrm>
          <a:off x="21272500" y="713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160396</xdr:rowOff>
    </xdr:from>
    <xdr:to>
      <xdr:col>116</xdr:col>
      <xdr:colOff>63500</xdr:colOff>
      <xdr:row>41</xdr:row>
      <xdr:rowOff>160479</xdr:rowOff>
    </xdr:to>
    <xdr:cxnSp macro="">
      <xdr:nvCxnSpPr>
        <xdr:cNvPr id="460" name="直線コネクタ 459"/>
        <xdr:cNvCxnSpPr/>
      </xdr:nvCxnSpPr>
      <xdr:spPr>
        <a:xfrm>
          <a:off x="21323300" y="7189846"/>
          <a:ext cx="8382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109731</xdr:rowOff>
    </xdr:from>
    <xdr:to>
      <xdr:col>107</xdr:col>
      <xdr:colOff>101600</xdr:colOff>
      <xdr:row>42</xdr:row>
      <xdr:rowOff>39881</xdr:rowOff>
    </xdr:to>
    <xdr:sp macro="" textlink="">
      <xdr:nvSpPr>
        <xdr:cNvPr id="461" name="楕円 460"/>
        <xdr:cNvSpPr/>
      </xdr:nvSpPr>
      <xdr:spPr>
        <a:xfrm>
          <a:off x="20383500" y="713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160396</xdr:rowOff>
    </xdr:from>
    <xdr:to>
      <xdr:col>111</xdr:col>
      <xdr:colOff>177800</xdr:colOff>
      <xdr:row>41</xdr:row>
      <xdr:rowOff>160531</xdr:rowOff>
    </xdr:to>
    <xdr:cxnSp macro="">
      <xdr:nvCxnSpPr>
        <xdr:cNvPr id="462" name="直線コネクタ 461"/>
        <xdr:cNvCxnSpPr/>
      </xdr:nvCxnSpPr>
      <xdr:spPr>
        <a:xfrm flipV="1">
          <a:off x="20434300" y="7189846"/>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115758</xdr:rowOff>
    </xdr:from>
    <xdr:ext cx="599010" cy="259045"/>
    <xdr:sp macro="" textlink="">
      <xdr:nvSpPr>
        <xdr:cNvPr id="463" name="n_1aveValue【一般廃棄物処理施設】&#10;一人当たり有形固定資産（償却資産）額"/>
        <xdr:cNvSpPr txBox="1"/>
      </xdr:nvSpPr>
      <xdr:spPr>
        <a:xfrm>
          <a:off x="21011095" y="6802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124696</xdr:rowOff>
    </xdr:from>
    <xdr:ext cx="599010" cy="259045"/>
    <xdr:sp macro="" textlink="">
      <xdr:nvSpPr>
        <xdr:cNvPr id="464" name="n_2aveValue【一般廃棄物処理施設】&#10;一人当たり有形固定資産（償却資産）額"/>
        <xdr:cNvSpPr txBox="1"/>
      </xdr:nvSpPr>
      <xdr:spPr>
        <a:xfrm>
          <a:off x="201347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39948</xdr:rowOff>
    </xdr:from>
    <xdr:ext cx="690189" cy="259045"/>
    <xdr:sp macro="" textlink="">
      <xdr:nvSpPr>
        <xdr:cNvPr id="465" name="n_3aveValue【一般廃棄物処理施設】&#10;一人当たり有形固定資産（償却資産）額"/>
        <xdr:cNvSpPr txBox="1"/>
      </xdr:nvSpPr>
      <xdr:spPr>
        <a:xfrm>
          <a:off x="19200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153585</xdr:rowOff>
    </xdr:from>
    <xdr:ext cx="534377" cy="259045"/>
    <xdr:sp macro="" textlink="">
      <xdr:nvSpPr>
        <xdr:cNvPr id="466" name="n_4aveValue【一般廃棄物処理施設】&#10;一人当たり有形固定資産（償却資産）額"/>
        <xdr:cNvSpPr txBox="1"/>
      </xdr:nvSpPr>
      <xdr:spPr>
        <a:xfrm>
          <a:off x="18389111" y="684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30873</xdr:rowOff>
    </xdr:from>
    <xdr:ext cx="534377" cy="259045"/>
    <xdr:sp macro="" textlink="">
      <xdr:nvSpPr>
        <xdr:cNvPr id="467" name="n_1mainValue【一般廃棄物処理施設】&#10;一人当たり有形固定資産（償却資産）額"/>
        <xdr:cNvSpPr txBox="1"/>
      </xdr:nvSpPr>
      <xdr:spPr>
        <a:xfrm>
          <a:off x="21043411" y="723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31008</xdr:rowOff>
    </xdr:from>
    <xdr:ext cx="534377" cy="259045"/>
    <xdr:sp macro="" textlink="">
      <xdr:nvSpPr>
        <xdr:cNvPr id="468" name="n_2mainValue【一般廃棄物処理施設】&#10;一人当たり有形固定資産（償却資産）額"/>
        <xdr:cNvSpPr txBox="1"/>
      </xdr:nvSpPr>
      <xdr:spPr>
        <a:xfrm>
          <a:off x="20167111" y="7231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9" name="正方形/長方形 4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0" name="正方形/長方形 4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1" name="正方形/長方形 4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2" name="正方形/長方形 4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3" name="正方形/長方形 4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4" name="正方形/長方形 4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5" name="正方形/長方形 4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6" name="正方形/長方形 47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7" name="正方形/長方形 4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8" name="正方形/長方形 4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9" name="正方形/長方形 4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0" name="正方形/長方形 4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1" name="正方形/長方形 4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2" name="正方形/長方形 4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3" name="正方形/長方形 4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4" name="正方形/長方形 48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5" name="正方形/長方形 4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6" name="正方形/長方形 4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7" name="正方形/長方形 4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8" name="正方形/長方形 4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9" name="正方形/長方形 4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0" name="正方形/長方形 4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1" name="正方形/長方形 4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2" name="正方形/長方形 4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93" name="正方形/長方形 4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4" name="正方形/長方形 4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5" name="正方形/長方形 4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6" name="正方形/長方形 4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7" name="正方形/長方形 4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8" name="正方形/長方形 4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9" name="正方形/長方形 4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0" name="正方形/長方形 4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1" name="テキスト ボックス 5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2" name="直線コネクタ 5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3" name="直線コネクタ 50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4" name="テキスト ボックス 50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5" name="直線コネクタ 50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6" name="テキスト ボックス 50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7" name="直線コネクタ 50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8" name="テキスト ボックス 50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9" name="直線コネクタ 50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10" name="テキスト ボックス 50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1" name="直線コネクタ 5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2" name="テキスト ボックス 5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108508</xdr:rowOff>
    </xdr:from>
    <xdr:to>
      <xdr:col>116</xdr:col>
      <xdr:colOff>62864</xdr:colOff>
      <xdr:row>86</xdr:row>
      <xdr:rowOff>28042</xdr:rowOff>
    </xdr:to>
    <xdr:cxnSp macro="">
      <xdr:nvCxnSpPr>
        <xdr:cNvPr id="514" name="直線コネクタ 513"/>
        <xdr:cNvCxnSpPr/>
      </xdr:nvCxnSpPr>
      <xdr:spPr>
        <a:xfrm flipV="1">
          <a:off x="22160864" y="13481608"/>
          <a:ext cx="0" cy="1291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31869</xdr:rowOff>
    </xdr:from>
    <xdr:ext cx="469744" cy="259045"/>
    <xdr:sp macro="" textlink="">
      <xdr:nvSpPr>
        <xdr:cNvPr id="515" name="【消防施設】&#10;一人当たり面積最小値テキスト"/>
        <xdr:cNvSpPr txBox="1"/>
      </xdr:nvSpPr>
      <xdr:spPr>
        <a:xfrm>
          <a:off x="22199600" y="14776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28042</xdr:rowOff>
    </xdr:from>
    <xdr:to>
      <xdr:col>116</xdr:col>
      <xdr:colOff>152400</xdr:colOff>
      <xdr:row>86</xdr:row>
      <xdr:rowOff>28042</xdr:rowOff>
    </xdr:to>
    <xdr:cxnSp macro="">
      <xdr:nvCxnSpPr>
        <xdr:cNvPr id="516" name="直線コネクタ 515"/>
        <xdr:cNvCxnSpPr/>
      </xdr:nvCxnSpPr>
      <xdr:spPr>
        <a:xfrm>
          <a:off x="22072600" y="1477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55185</xdr:rowOff>
    </xdr:from>
    <xdr:ext cx="469744" cy="259045"/>
    <xdr:sp macro="" textlink="">
      <xdr:nvSpPr>
        <xdr:cNvPr id="517" name="【消防施設】&#10;一人当たり面積最大値テキスト"/>
        <xdr:cNvSpPr txBox="1"/>
      </xdr:nvSpPr>
      <xdr:spPr>
        <a:xfrm>
          <a:off x="22199600" y="13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108508</xdr:rowOff>
    </xdr:from>
    <xdr:to>
      <xdr:col>116</xdr:col>
      <xdr:colOff>152400</xdr:colOff>
      <xdr:row>78</xdr:row>
      <xdr:rowOff>108508</xdr:rowOff>
    </xdr:to>
    <xdr:cxnSp macro="">
      <xdr:nvCxnSpPr>
        <xdr:cNvPr id="518" name="直線コネクタ 517"/>
        <xdr:cNvCxnSpPr/>
      </xdr:nvCxnSpPr>
      <xdr:spPr>
        <a:xfrm>
          <a:off x="22072600" y="13481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519"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520" name="フローチャート: 判断 519"/>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53594</xdr:rowOff>
    </xdr:from>
    <xdr:to>
      <xdr:col>112</xdr:col>
      <xdr:colOff>38100</xdr:colOff>
      <xdr:row>85</xdr:row>
      <xdr:rowOff>155194</xdr:rowOff>
    </xdr:to>
    <xdr:sp macro="" textlink="">
      <xdr:nvSpPr>
        <xdr:cNvPr id="521" name="フローチャート: 判断 520"/>
        <xdr:cNvSpPr/>
      </xdr:nvSpPr>
      <xdr:spPr>
        <a:xfrm>
          <a:off x="21272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65939</xdr:rowOff>
    </xdr:from>
    <xdr:to>
      <xdr:col>107</xdr:col>
      <xdr:colOff>101600</xdr:colOff>
      <xdr:row>85</xdr:row>
      <xdr:rowOff>167539</xdr:rowOff>
    </xdr:to>
    <xdr:sp macro="" textlink="">
      <xdr:nvSpPr>
        <xdr:cNvPr id="522" name="フローチャート: 判断 521"/>
        <xdr:cNvSpPr/>
      </xdr:nvSpPr>
      <xdr:spPr>
        <a:xfrm>
          <a:off x="20383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75997</xdr:rowOff>
    </xdr:from>
    <xdr:to>
      <xdr:col>102</xdr:col>
      <xdr:colOff>165100</xdr:colOff>
      <xdr:row>86</xdr:row>
      <xdr:rowOff>6147</xdr:rowOff>
    </xdr:to>
    <xdr:sp macro="" textlink="">
      <xdr:nvSpPr>
        <xdr:cNvPr id="523" name="フローチャート: 判断 522"/>
        <xdr:cNvSpPr/>
      </xdr:nvSpPr>
      <xdr:spPr>
        <a:xfrm>
          <a:off x="19494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99313</xdr:rowOff>
    </xdr:from>
    <xdr:to>
      <xdr:col>98</xdr:col>
      <xdr:colOff>38100</xdr:colOff>
      <xdr:row>86</xdr:row>
      <xdr:rowOff>29463</xdr:rowOff>
    </xdr:to>
    <xdr:sp macro="" textlink="">
      <xdr:nvSpPr>
        <xdr:cNvPr id="524" name="フローチャート: 判断 523"/>
        <xdr:cNvSpPr/>
      </xdr:nvSpPr>
      <xdr:spPr>
        <a:xfrm>
          <a:off x="18605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5" name="テキスト ボックス 52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6" name="テキスト ボックス 52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7" name="テキスト ボックス 52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8" name="テキスト ボックス 52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9" name="テキスト ボックス 52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146862</xdr:rowOff>
    </xdr:from>
    <xdr:to>
      <xdr:col>116</xdr:col>
      <xdr:colOff>114300</xdr:colOff>
      <xdr:row>86</xdr:row>
      <xdr:rowOff>77012</xdr:rowOff>
    </xdr:to>
    <xdr:sp macro="" textlink="">
      <xdr:nvSpPr>
        <xdr:cNvPr id="530" name="楕円 529"/>
        <xdr:cNvSpPr/>
      </xdr:nvSpPr>
      <xdr:spPr>
        <a:xfrm>
          <a:off x="221107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61789</xdr:rowOff>
    </xdr:from>
    <xdr:ext cx="469744" cy="259045"/>
    <xdr:sp macro="" textlink="">
      <xdr:nvSpPr>
        <xdr:cNvPr id="531" name="【消防施設】&#10;一人当たり面積該当値テキスト"/>
        <xdr:cNvSpPr txBox="1"/>
      </xdr:nvSpPr>
      <xdr:spPr>
        <a:xfrm>
          <a:off x="22199600" y="1463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146862</xdr:rowOff>
    </xdr:from>
    <xdr:to>
      <xdr:col>112</xdr:col>
      <xdr:colOff>38100</xdr:colOff>
      <xdr:row>86</xdr:row>
      <xdr:rowOff>77012</xdr:rowOff>
    </xdr:to>
    <xdr:sp macro="" textlink="">
      <xdr:nvSpPr>
        <xdr:cNvPr id="532" name="楕円 531"/>
        <xdr:cNvSpPr/>
      </xdr:nvSpPr>
      <xdr:spPr>
        <a:xfrm>
          <a:off x="21272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26212</xdr:rowOff>
    </xdr:from>
    <xdr:to>
      <xdr:col>116</xdr:col>
      <xdr:colOff>63500</xdr:colOff>
      <xdr:row>86</xdr:row>
      <xdr:rowOff>26212</xdr:rowOff>
    </xdr:to>
    <xdr:cxnSp macro="">
      <xdr:nvCxnSpPr>
        <xdr:cNvPr id="533" name="直線コネクタ 532"/>
        <xdr:cNvCxnSpPr/>
      </xdr:nvCxnSpPr>
      <xdr:spPr>
        <a:xfrm>
          <a:off x="21323300" y="14770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146862</xdr:rowOff>
    </xdr:from>
    <xdr:to>
      <xdr:col>107</xdr:col>
      <xdr:colOff>101600</xdr:colOff>
      <xdr:row>86</xdr:row>
      <xdr:rowOff>77012</xdr:rowOff>
    </xdr:to>
    <xdr:sp macro="" textlink="">
      <xdr:nvSpPr>
        <xdr:cNvPr id="534" name="楕円 533"/>
        <xdr:cNvSpPr/>
      </xdr:nvSpPr>
      <xdr:spPr>
        <a:xfrm>
          <a:off x="20383500" y="1472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26212</xdr:rowOff>
    </xdr:from>
    <xdr:to>
      <xdr:col>111</xdr:col>
      <xdr:colOff>177800</xdr:colOff>
      <xdr:row>86</xdr:row>
      <xdr:rowOff>26212</xdr:rowOff>
    </xdr:to>
    <xdr:cxnSp macro="">
      <xdr:nvCxnSpPr>
        <xdr:cNvPr id="535" name="直線コネクタ 534"/>
        <xdr:cNvCxnSpPr/>
      </xdr:nvCxnSpPr>
      <xdr:spPr>
        <a:xfrm>
          <a:off x="20434300" y="147709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271</xdr:rowOff>
    </xdr:from>
    <xdr:ext cx="469744" cy="259045"/>
    <xdr:sp macro="" textlink="">
      <xdr:nvSpPr>
        <xdr:cNvPr id="536" name="n_1aveValue【消防施設】&#10;一人当たり面積"/>
        <xdr:cNvSpPr txBox="1"/>
      </xdr:nvSpPr>
      <xdr:spPr>
        <a:xfrm>
          <a:off x="210757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12616</xdr:rowOff>
    </xdr:from>
    <xdr:ext cx="469744" cy="259045"/>
    <xdr:sp macro="" textlink="">
      <xdr:nvSpPr>
        <xdr:cNvPr id="537" name="n_2aveValue【消防施設】&#10;一人当たり面積"/>
        <xdr:cNvSpPr txBox="1"/>
      </xdr:nvSpPr>
      <xdr:spPr>
        <a:xfrm>
          <a:off x="201994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22674</xdr:rowOff>
    </xdr:from>
    <xdr:ext cx="469744" cy="259045"/>
    <xdr:sp macro="" textlink="">
      <xdr:nvSpPr>
        <xdr:cNvPr id="538" name="n_3aveValue【消防施設】&#10;一人当たり面積"/>
        <xdr:cNvSpPr txBox="1"/>
      </xdr:nvSpPr>
      <xdr:spPr>
        <a:xfrm>
          <a:off x="19310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45990</xdr:rowOff>
    </xdr:from>
    <xdr:ext cx="469744" cy="259045"/>
    <xdr:sp macro="" textlink="">
      <xdr:nvSpPr>
        <xdr:cNvPr id="539" name="n_4aveValue【消防施設】&#10;一人当たり面積"/>
        <xdr:cNvSpPr txBox="1"/>
      </xdr:nvSpPr>
      <xdr:spPr>
        <a:xfrm>
          <a:off x="18421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68139</xdr:rowOff>
    </xdr:from>
    <xdr:ext cx="469744" cy="259045"/>
    <xdr:sp macro="" textlink="">
      <xdr:nvSpPr>
        <xdr:cNvPr id="540" name="n_1mainValue【消防施設】&#10;一人当たり面積"/>
        <xdr:cNvSpPr txBox="1"/>
      </xdr:nvSpPr>
      <xdr:spPr>
        <a:xfrm>
          <a:off x="210757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68139</xdr:rowOff>
    </xdr:from>
    <xdr:ext cx="469744" cy="259045"/>
    <xdr:sp macro="" textlink="">
      <xdr:nvSpPr>
        <xdr:cNvPr id="541" name="n_2mainValue【消防施設】&#10;一人当たり面積"/>
        <xdr:cNvSpPr txBox="1"/>
      </xdr:nvSpPr>
      <xdr:spPr>
        <a:xfrm>
          <a:off x="20199427" y="1481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27214</xdr:rowOff>
    </xdr:to>
    <xdr:cxnSp macro="">
      <xdr:nvCxnSpPr>
        <xdr:cNvPr id="567" name="直線コネクタ 566"/>
        <xdr:cNvCxnSpPr/>
      </xdr:nvCxnSpPr>
      <xdr:spPr>
        <a:xfrm flipV="1">
          <a:off x="16318864" y="17090571"/>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68"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69" name="直線コネクタ 568"/>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570"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572" name="【庁舎】&#10;有形固定資産減価償却率平均値テキスト"/>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73" name="フローチャート: 判断 572"/>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107043</xdr:rowOff>
    </xdr:from>
    <xdr:to>
      <xdr:col>81</xdr:col>
      <xdr:colOff>101600</xdr:colOff>
      <xdr:row>105</xdr:row>
      <xdr:rowOff>37193</xdr:rowOff>
    </xdr:to>
    <xdr:sp macro="" textlink="">
      <xdr:nvSpPr>
        <xdr:cNvPr id="574" name="フローチャート: 判断 573"/>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92348</xdr:rowOff>
    </xdr:from>
    <xdr:to>
      <xdr:col>76</xdr:col>
      <xdr:colOff>165100</xdr:colOff>
      <xdr:row>105</xdr:row>
      <xdr:rowOff>22498</xdr:rowOff>
    </xdr:to>
    <xdr:sp macro="" textlink="">
      <xdr:nvSpPr>
        <xdr:cNvPr id="575" name="フローチャート: 判断 574"/>
        <xdr:cNvSpPr/>
      </xdr:nvSpPr>
      <xdr:spPr>
        <a:xfrm>
          <a:off x="14541500" y="1792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43362</xdr:rowOff>
    </xdr:from>
    <xdr:to>
      <xdr:col>72</xdr:col>
      <xdr:colOff>38100</xdr:colOff>
      <xdr:row>104</xdr:row>
      <xdr:rowOff>144962</xdr:rowOff>
    </xdr:to>
    <xdr:sp macro="" textlink="">
      <xdr:nvSpPr>
        <xdr:cNvPr id="576" name="フローチャート: 判断 575"/>
        <xdr:cNvSpPr/>
      </xdr:nvSpPr>
      <xdr:spPr>
        <a:xfrm>
          <a:off x="13652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146231</xdr:rowOff>
    </xdr:from>
    <xdr:to>
      <xdr:col>67</xdr:col>
      <xdr:colOff>101600</xdr:colOff>
      <xdr:row>105</xdr:row>
      <xdr:rowOff>76381</xdr:rowOff>
    </xdr:to>
    <xdr:sp macro="" textlink="">
      <xdr:nvSpPr>
        <xdr:cNvPr id="577" name="フローチャート: 判断 576"/>
        <xdr:cNvSpPr/>
      </xdr:nvSpPr>
      <xdr:spPr>
        <a:xfrm>
          <a:off x="12763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108676</xdr:rowOff>
    </xdr:from>
    <xdr:to>
      <xdr:col>85</xdr:col>
      <xdr:colOff>177800</xdr:colOff>
      <xdr:row>105</xdr:row>
      <xdr:rowOff>38826</xdr:rowOff>
    </xdr:to>
    <xdr:sp macro="" textlink="">
      <xdr:nvSpPr>
        <xdr:cNvPr id="583" name="楕円 582"/>
        <xdr:cNvSpPr/>
      </xdr:nvSpPr>
      <xdr:spPr>
        <a:xfrm>
          <a:off x="16268700" y="1793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131553</xdr:rowOff>
    </xdr:from>
    <xdr:ext cx="405111" cy="259045"/>
    <xdr:sp macro="" textlink="">
      <xdr:nvSpPr>
        <xdr:cNvPr id="584" name="【庁舎】&#10;有形固定資産減価償却率該当値テキスト"/>
        <xdr:cNvSpPr txBox="1"/>
      </xdr:nvSpPr>
      <xdr:spPr>
        <a:xfrm>
          <a:off x="16357600" y="1779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74386</xdr:rowOff>
    </xdr:from>
    <xdr:to>
      <xdr:col>81</xdr:col>
      <xdr:colOff>101600</xdr:colOff>
      <xdr:row>105</xdr:row>
      <xdr:rowOff>4536</xdr:rowOff>
    </xdr:to>
    <xdr:sp macro="" textlink="">
      <xdr:nvSpPr>
        <xdr:cNvPr id="585" name="楕円 584"/>
        <xdr:cNvSpPr/>
      </xdr:nvSpPr>
      <xdr:spPr>
        <a:xfrm>
          <a:off x="15430500" y="1790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125186</xdr:rowOff>
    </xdr:from>
    <xdr:to>
      <xdr:col>85</xdr:col>
      <xdr:colOff>127000</xdr:colOff>
      <xdr:row>104</xdr:row>
      <xdr:rowOff>159476</xdr:rowOff>
    </xdr:to>
    <xdr:cxnSp macro="">
      <xdr:nvCxnSpPr>
        <xdr:cNvPr id="586" name="直線コネクタ 585"/>
        <xdr:cNvCxnSpPr/>
      </xdr:nvCxnSpPr>
      <xdr:spPr>
        <a:xfrm>
          <a:off x="15481300" y="179559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587" name="楕円 586"/>
        <xdr:cNvSpPr/>
      </xdr:nvSpPr>
      <xdr:spPr>
        <a:xfrm>
          <a:off x="14541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90895</xdr:rowOff>
    </xdr:from>
    <xdr:to>
      <xdr:col>81</xdr:col>
      <xdr:colOff>50800</xdr:colOff>
      <xdr:row>104</xdr:row>
      <xdr:rowOff>125186</xdr:rowOff>
    </xdr:to>
    <xdr:cxnSp macro="">
      <xdr:nvCxnSpPr>
        <xdr:cNvPr id="588" name="直線コネクタ 587"/>
        <xdr:cNvCxnSpPr/>
      </xdr:nvCxnSpPr>
      <xdr:spPr>
        <a:xfrm>
          <a:off x="14592300" y="179216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154395</xdr:rowOff>
    </xdr:from>
    <xdr:to>
      <xdr:col>67</xdr:col>
      <xdr:colOff>101600</xdr:colOff>
      <xdr:row>104</xdr:row>
      <xdr:rowOff>84545</xdr:rowOff>
    </xdr:to>
    <xdr:sp macro="" textlink="">
      <xdr:nvSpPr>
        <xdr:cNvPr id="589" name="楕円 588"/>
        <xdr:cNvSpPr/>
      </xdr:nvSpPr>
      <xdr:spPr>
        <a:xfrm>
          <a:off x="12763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28320</xdr:rowOff>
    </xdr:from>
    <xdr:ext cx="405111" cy="259045"/>
    <xdr:sp macro="" textlink="">
      <xdr:nvSpPr>
        <xdr:cNvPr id="590" name="n_1aveValue【庁舎】&#10;有形固定資産減価償却率"/>
        <xdr:cNvSpPr txBox="1"/>
      </xdr:nvSpPr>
      <xdr:spPr>
        <a:xfrm>
          <a:off x="15266044"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13625</xdr:rowOff>
    </xdr:from>
    <xdr:ext cx="405111" cy="259045"/>
    <xdr:sp macro="" textlink="">
      <xdr:nvSpPr>
        <xdr:cNvPr id="591" name="n_2aveValue【庁舎】&#10;有形固定資産減価償却率"/>
        <xdr:cNvSpPr txBox="1"/>
      </xdr:nvSpPr>
      <xdr:spPr>
        <a:xfrm>
          <a:off x="14389744" y="1801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161489</xdr:rowOff>
    </xdr:from>
    <xdr:ext cx="405111" cy="259045"/>
    <xdr:sp macro="" textlink="">
      <xdr:nvSpPr>
        <xdr:cNvPr id="592" name="n_3aveValue【庁舎】&#10;有形固定資産減価償却率"/>
        <xdr:cNvSpPr txBox="1"/>
      </xdr:nvSpPr>
      <xdr:spPr>
        <a:xfrm>
          <a:off x="13500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67508</xdr:rowOff>
    </xdr:from>
    <xdr:ext cx="405111" cy="259045"/>
    <xdr:sp macro="" textlink="">
      <xdr:nvSpPr>
        <xdr:cNvPr id="593" name="n_4aveValue【庁舎】&#10;有形固定資産減価償却率"/>
        <xdr:cNvSpPr txBox="1"/>
      </xdr:nvSpPr>
      <xdr:spPr>
        <a:xfrm>
          <a:off x="12611744"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21063</xdr:rowOff>
    </xdr:from>
    <xdr:ext cx="405111" cy="259045"/>
    <xdr:sp macro="" textlink="">
      <xdr:nvSpPr>
        <xdr:cNvPr id="594" name="n_1mainValue【庁舎】&#10;有形固定資産減価償却率"/>
        <xdr:cNvSpPr txBox="1"/>
      </xdr:nvSpPr>
      <xdr:spPr>
        <a:xfrm>
          <a:off x="152660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595" name="n_2mainValue【庁舎】&#10;有形固定資産減価償却率"/>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101072</xdr:rowOff>
    </xdr:from>
    <xdr:ext cx="405111" cy="259045"/>
    <xdr:sp macro="" textlink="">
      <xdr:nvSpPr>
        <xdr:cNvPr id="596" name="n_4mainValue【庁舎】&#10;有形固定資産減価償却率"/>
        <xdr:cNvSpPr txBox="1"/>
      </xdr:nvSpPr>
      <xdr:spPr>
        <a:xfrm>
          <a:off x="126117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7" name="直線コネクタ 6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8" name="テキスト ボックス 6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9" name="直線コネクタ 6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0" name="テキスト ボックス 6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1" name="直線コネクタ 6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2" name="テキスト ボックス 6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3" name="直線コネクタ 6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4" name="テキスト ボックス 6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5" name="直線コネクタ 6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6" name="テキスト ボックス 6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7" name="直線コネクタ 6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8" name="テキスト ボックス 6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154577</xdr:rowOff>
    </xdr:from>
    <xdr:to>
      <xdr:col>116</xdr:col>
      <xdr:colOff>62864</xdr:colOff>
      <xdr:row>107</xdr:row>
      <xdr:rowOff>155121</xdr:rowOff>
    </xdr:to>
    <xdr:cxnSp macro="">
      <xdr:nvCxnSpPr>
        <xdr:cNvPr id="622" name="直線コネクタ 621"/>
        <xdr:cNvCxnSpPr/>
      </xdr:nvCxnSpPr>
      <xdr:spPr>
        <a:xfrm flipV="1">
          <a:off x="22160864" y="17299577"/>
          <a:ext cx="0" cy="120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158948</xdr:rowOff>
    </xdr:from>
    <xdr:ext cx="469744" cy="259045"/>
    <xdr:sp macro="" textlink="">
      <xdr:nvSpPr>
        <xdr:cNvPr id="623" name="【庁舎】&#10;一人当たり面積最小値テキスト"/>
        <xdr:cNvSpPr txBox="1"/>
      </xdr:nvSpPr>
      <xdr:spPr>
        <a:xfrm>
          <a:off x="22199600"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155121</xdr:rowOff>
    </xdr:from>
    <xdr:to>
      <xdr:col>116</xdr:col>
      <xdr:colOff>152400</xdr:colOff>
      <xdr:row>107</xdr:row>
      <xdr:rowOff>155121</xdr:rowOff>
    </xdr:to>
    <xdr:cxnSp macro="">
      <xdr:nvCxnSpPr>
        <xdr:cNvPr id="624" name="直線コネクタ 623"/>
        <xdr:cNvCxnSpPr/>
      </xdr:nvCxnSpPr>
      <xdr:spPr>
        <a:xfrm>
          <a:off x="22072600" y="1850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101254</xdr:rowOff>
    </xdr:from>
    <xdr:ext cx="469744" cy="259045"/>
    <xdr:sp macro="" textlink="">
      <xdr:nvSpPr>
        <xdr:cNvPr id="625" name="【庁舎】&#10;一人当たり面積最大値テキスト"/>
        <xdr:cNvSpPr txBox="1"/>
      </xdr:nvSpPr>
      <xdr:spPr>
        <a:xfrm>
          <a:off x="22199600" y="1707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154577</xdr:rowOff>
    </xdr:from>
    <xdr:to>
      <xdr:col>116</xdr:col>
      <xdr:colOff>152400</xdr:colOff>
      <xdr:row>100</xdr:row>
      <xdr:rowOff>154577</xdr:rowOff>
    </xdr:to>
    <xdr:cxnSp macro="">
      <xdr:nvCxnSpPr>
        <xdr:cNvPr id="626" name="直線コネクタ 625"/>
        <xdr:cNvCxnSpPr/>
      </xdr:nvCxnSpPr>
      <xdr:spPr>
        <a:xfrm>
          <a:off x="22072600" y="1729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86921</xdr:rowOff>
    </xdr:from>
    <xdr:ext cx="469744" cy="259045"/>
    <xdr:sp macro="" textlink="">
      <xdr:nvSpPr>
        <xdr:cNvPr id="627" name="【庁舎】&#10;一人当たり面積平均値テキスト"/>
        <xdr:cNvSpPr txBox="1"/>
      </xdr:nvSpPr>
      <xdr:spPr>
        <a:xfrm>
          <a:off x="22199600" y="17917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64044</xdr:rowOff>
    </xdr:from>
    <xdr:to>
      <xdr:col>116</xdr:col>
      <xdr:colOff>114300</xdr:colOff>
      <xdr:row>105</xdr:row>
      <xdr:rowOff>165644</xdr:rowOff>
    </xdr:to>
    <xdr:sp macro="" textlink="">
      <xdr:nvSpPr>
        <xdr:cNvPr id="628" name="フローチャート: 判断 627"/>
        <xdr:cNvSpPr/>
      </xdr:nvSpPr>
      <xdr:spPr>
        <a:xfrm>
          <a:off x="22110700" y="18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131536</xdr:rowOff>
    </xdr:from>
    <xdr:to>
      <xdr:col>112</xdr:col>
      <xdr:colOff>38100</xdr:colOff>
      <xdr:row>106</xdr:row>
      <xdr:rowOff>61686</xdr:rowOff>
    </xdr:to>
    <xdr:sp macro="" textlink="">
      <xdr:nvSpPr>
        <xdr:cNvPr id="629" name="フローチャート: 判断 628"/>
        <xdr:cNvSpPr/>
      </xdr:nvSpPr>
      <xdr:spPr>
        <a:xfrm>
          <a:off x="21272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151130</xdr:rowOff>
    </xdr:from>
    <xdr:to>
      <xdr:col>107</xdr:col>
      <xdr:colOff>101600</xdr:colOff>
      <xdr:row>106</xdr:row>
      <xdr:rowOff>81280</xdr:rowOff>
    </xdr:to>
    <xdr:sp macro="" textlink="">
      <xdr:nvSpPr>
        <xdr:cNvPr id="630" name="フローチャート: 判断 629"/>
        <xdr:cNvSpPr/>
      </xdr:nvSpPr>
      <xdr:spPr>
        <a:xfrm>
          <a:off x="20383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631" name="フローチャート: 判断 630"/>
        <xdr:cNvSpPr/>
      </xdr:nvSpPr>
      <xdr:spPr>
        <a:xfrm>
          <a:off x="19494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166370</xdr:rowOff>
    </xdr:from>
    <xdr:to>
      <xdr:col>98</xdr:col>
      <xdr:colOff>38100</xdr:colOff>
      <xdr:row>106</xdr:row>
      <xdr:rowOff>96520</xdr:rowOff>
    </xdr:to>
    <xdr:sp macro="" textlink="">
      <xdr:nvSpPr>
        <xdr:cNvPr id="632" name="フローチャート: 判断 631"/>
        <xdr:cNvSpPr/>
      </xdr:nvSpPr>
      <xdr:spPr>
        <a:xfrm>
          <a:off x="186055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40639</xdr:rowOff>
    </xdr:from>
    <xdr:to>
      <xdr:col>116</xdr:col>
      <xdr:colOff>114300</xdr:colOff>
      <xdr:row>106</xdr:row>
      <xdr:rowOff>142239</xdr:rowOff>
    </xdr:to>
    <xdr:sp macro="" textlink="">
      <xdr:nvSpPr>
        <xdr:cNvPr id="638" name="楕円 637"/>
        <xdr:cNvSpPr/>
      </xdr:nvSpPr>
      <xdr:spPr>
        <a:xfrm>
          <a:off x="221107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19066</xdr:rowOff>
    </xdr:from>
    <xdr:ext cx="469744" cy="259045"/>
    <xdr:sp macro="" textlink="">
      <xdr:nvSpPr>
        <xdr:cNvPr id="639" name="【庁舎】&#10;一人当たり面積該当値テキスト"/>
        <xdr:cNvSpPr txBox="1"/>
      </xdr:nvSpPr>
      <xdr:spPr>
        <a:xfrm>
          <a:off x="22199600"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39551</xdr:rowOff>
    </xdr:from>
    <xdr:to>
      <xdr:col>112</xdr:col>
      <xdr:colOff>38100</xdr:colOff>
      <xdr:row>106</xdr:row>
      <xdr:rowOff>141151</xdr:rowOff>
    </xdr:to>
    <xdr:sp macro="" textlink="">
      <xdr:nvSpPr>
        <xdr:cNvPr id="640" name="楕円 639"/>
        <xdr:cNvSpPr/>
      </xdr:nvSpPr>
      <xdr:spPr>
        <a:xfrm>
          <a:off x="21272500" y="1821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90351</xdr:rowOff>
    </xdr:from>
    <xdr:to>
      <xdr:col>116</xdr:col>
      <xdr:colOff>63500</xdr:colOff>
      <xdr:row>106</xdr:row>
      <xdr:rowOff>91439</xdr:rowOff>
    </xdr:to>
    <xdr:cxnSp macro="">
      <xdr:nvCxnSpPr>
        <xdr:cNvPr id="641" name="直線コネクタ 640"/>
        <xdr:cNvCxnSpPr/>
      </xdr:nvCxnSpPr>
      <xdr:spPr>
        <a:xfrm>
          <a:off x="21323300" y="18264051"/>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40639</xdr:rowOff>
    </xdr:from>
    <xdr:to>
      <xdr:col>107</xdr:col>
      <xdr:colOff>101600</xdr:colOff>
      <xdr:row>106</xdr:row>
      <xdr:rowOff>142239</xdr:rowOff>
    </xdr:to>
    <xdr:sp macro="" textlink="">
      <xdr:nvSpPr>
        <xdr:cNvPr id="642" name="楕円 641"/>
        <xdr:cNvSpPr/>
      </xdr:nvSpPr>
      <xdr:spPr>
        <a:xfrm>
          <a:off x="20383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90351</xdr:rowOff>
    </xdr:from>
    <xdr:to>
      <xdr:col>111</xdr:col>
      <xdr:colOff>177800</xdr:colOff>
      <xdr:row>106</xdr:row>
      <xdr:rowOff>91439</xdr:rowOff>
    </xdr:to>
    <xdr:cxnSp macro="">
      <xdr:nvCxnSpPr>
        <xdr:cNvPr id="643" name="直線コネクタ 642"/>
        <xdr:cNvCxnSpPr/>
      </xdr:nvCxnSpPr>
      <xdr:spPr>
        <a:xfrm flipV="1">
          <a:off x="20434300" y="18264051"/>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41729</xdr:rowOff>
    </xdr:from>
    <xdr:to>
      <xdr:col>98</xdr:col>
      <xdr:colOff>38100</xdr:colOff>
      <xdr:row>106</xdr:row>
      <xdr:rowOff>143329</xdr:rowOff>
    </xdr:to>
    <xdr:sp macro="" textlink="">
      <xdr:nvSpPr>
        <xdr:cNvPr id="644" name="楕円 643"/>
        <xdr:cNvSpPr/>
      </xdr:nvSpPr>
      <xdr:spPr>
        <a:xfrm>
          <a:off x="186055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78213</xdr:rowOff>
    </xdr:from>
    <xdr:ext cx="469744" cy="259045"/>
    <xdr:sp macro="" textlink="">
      <xdr:nvSpPr>
        <xdr:cNvPr id="645" name="n_1aveValue【庁舎】&#10;一人当たり面積"/>
        <xdr:cNvSpPr txBox="1"/>
      </xdr:nvSpPr>
      <xdr:spPr>
        <a:xfrm>
          <a:off x="210757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97807</xdr:rowOff>
    </xdr:from>
    <xdr:ext cx="469744" cy="259045"/>
    <xdr:sp macro="" textlink="">
      <xdr:nvSpPr>
        <xdr:cNvPr id="646" name="n_2aveValue【庁舎】&#10;一人当たり面積"/>
        <xdr:cNvSpPr txBox="1"/>
      </xdr:nvSpPr>
      <xdr:spPr>
        <a:xfrm>
          <a:off x="20199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647" name="n_3aveValue【庁舎】&#10;一人当たり面積"/>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113047</xdr:rowOff>
    </xdr:from>
    <xdr:ext cx="469744" cy="259045"/>
    <xdr:sp macro="" textlink="">
      <xdr:nvSpPr>
        <xdr:cNvPr id="648" name="n_4aveValue【庁舎】&#10;一人当たり面積"/>
        <xdr:cNvSpPr txBox="1"/>
      </xdr:nvSpPr>
      <xdr:spPr>
        <a:xfrm>
          <a:off x="184214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132278</xdr:rowOff>
    </xdr:from>
    <xdr:ext cx="469744" cy="259045"/>
    <xdr:sp macro="" textlink="">
      <xdr:nvSpPr>
        <xdr:cNvPr id="649" name="n_1mainValue【庁舎】&#10;一人当たり面積"/>
        <xdr:cNvSpPr txBox="1"/>
      </xdr:nvSpPr>
      <xdr:spPr>
        <a:xfrm>
          <a:off x="21075727" y="1830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650" name="n_2mainValue【庁舎】&#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134456</xdr:rowOff>
    </xdr:from>
    <xdr:ext cx="469744" cy="259045"/>
    <xdr:sp macro="" textlink="">
      <xdr:nvSpPr>
        <xdr:cNvPr id="651" name="n_4mainValue【庁舎】&#10;一人当たり面積"/>
        <xdr:cNvSpPr txBox="1"/>
      </xdr:nvSpPr>
      <xdr:spPr>
        <a:xfrm>
          <a:off x="184214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のみ、有形固定資産減価償却率が類似団体平均を上回っている。一般廃棄物処理施設については、一組管理の物件が按分により計上されるためである。体育館プールおよび福祉施設については老朽化が進んでいる。今後は、個別施設計画の策定のもと、計画的な保全による長寿命化対策等を行い、適切に管理していく必要がある。また、庁舎についても、老朽化が進んでおり、令和元年度から庁舎建替事業が本格的に開始し、令和３年度に完成予定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7,364
7,167
7.80
5,056,030
4,921,346
43,214
2,298,869
2,050,750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面積が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県内で１番小さい町のため、大規模な産業が誘致できず、法人町民税が少ない。また、同様に面積が小さいため、固定資産税も少ない。上記の原因で、基準財政収入額が少ないため、財政基盤が弱いが、類似団体平均を若干超えて推移し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日から周辺各町および県と共同で行う徴収業務の共同設置事業等の取り組みを通じて、今後も財政基盤の強化に努める。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130628</xdr:rowOff>
    </xdr:to>
    <xdr:cxnSp macro="">
      <xdr:nvCxnSpPr>
        <xdr:cNvPr id="65" name="直線コネクタ 64"/>
        <xdr:cNvCxnSpPr/>
      </xdr:nvCxnSpPr>
      <xdr:spPr>
        <a:xfrm flipV="1">
          <a:off x="4953000" y="6353024"/>
          <a:ext cx="0" cy="13214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117324</xdr:rowOff>
    </xdr:from>
    <xdr:to>
      <xdr:col>23</xdr:col>
      <xdr:colOff>133350</xdr:colOff>
      <xdr:row>42</xdr:row>
      <xdr:rowOff>128815</xdr:rowOff>
    </xdr:to>
    <xdr:cxnSp macro="">
      <xdr:nvCxnSpPr>
        <xdr:cNvPr id="70" name="直線コネクタ 69"/>
        <xdr:cNvCxnSpPr/>
      </xdr:nvCxnSpPr>
      <xdr:spPr>
        <a:xfrm flipV="1">
          <a:off x="4114800" y="73182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140305</xdr:rowOff>
    </xdr:to>
    <xdr:cxnSp macro="">
      <xdr:nvCxnSpPr>
        <xdr:cNvPr id="73" name="直線コネクタ 72"/>
        <xdr:cNvCxnSpPr/>
      </xdr:nvCxnSpPr>
      <xdr:spPr>
        <a:xfrm flipV="1">
          <a:off x="3225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61884</xdr:rowOff>
    </xdr:from>
    <xdr:ext cx="736600" cy="259045"/>
    <xdr:sp macro="" textlink="">
      <xdr:nvSpPr>
        <xdr:cNvPr id="75" name="テキスト ボックス 74"/>
        <xdr:cNvSpPr txBox="1"/>
      </xdr:nvSpPr>
      <xdr:spPr>
        <a:xfrm>
          <a:off x="3733800" y="743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140305</xdr:rowOff>
    </xdr:from>
    <xdr:to>
      <xdr:col>15</xdr:col>
      <xdr:colOff>82550</xdr:colOff>
      <xdr:row>42</xdr:row>
      <xdr:rowOff>163285</xdr:rowOff>
    </xdr:to>
    <xdr:cxnSp macro="">
      <xdr:nvCxnSpPr>
        <xdr:cNvPr id="76" name="直線コネクタ 75"/>
        <xdr:cNvCxnSpPr/>
      </xdr:nvCxnSpPr>
      <xdr:spPr>
        <a:xfrm flipV="1">
          <a:off x="2336800" y="734120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158448</xdr:rowOff>
    </xdr:from>
    <xdr:to>
      <xdr:col>15</xdr:col>
      <xdr:colOff>133350</xdr:colOff>
      <xdr:row>43</xdr:row>
      <xdr:rowOff>88598</xdr:rowOff>
    </xdr:to>
    <xdr:sp macro="" textlink="">
      <xdr:nvSpPr>
        <xdr:cNvPr id="77" name="フローチャート: 判断 76"/>
        <xdr:cNvSpPr/>
      </xdr:nvSpPr>
      <xdr:spPr>
        <a:xfrm>
          <a:off x="3175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78" name="テキスト ボックス 77"/>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163285</xdr:rowOff>
    </xdr:from>
    <xdr:to>
      <xdr:col>11</xdr:col>
      <xdr:colOff>31750</xdr:colOff>
      <xdr:row>43</xdr:row>
      <xdr:rowOff>3326</xdr:rowOff>
    </xdr:to>
    <xdr:cxnSp macro="">
      <xdr:nvCxnSpPr>
        <xdr:cNvPr id="79" name="直線コネクタ 78"/>
        <xdr:cNvCxnSpPr/>
      </xdr:nvCxnSpPr>
      <xdr:spPr>
        <a:xfrm flipV="1">
          <a:off x="1447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169938</xdr:rowOff>
    </xdr:from>
    <xdr:to>
      <xdr:col>11</xdr:col>
      <xdr:colOff>82550</xdr:colOff>
      <xdr:row>43</xdr:row>
      <xdr:rowOff>100088</xdr:rowOff>
    </xdr:to>
    <xdr:sp macro="" textlink="">
      <xdr:nvSpPr>
        <xdr:cNvPr id="80" name="フローチャート: 判断 79"/>
        <xdr:cNvSpPr/>
      </xdr:nvSpPr>
      <xdr:spPr>
        <a:xfrm>
          <a:off x="2286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84865</xdr:rowOff>
    </xdr:from>
    <xdr:ext cx="762000" cy="259045"/>
    <xdr:sp macro="" textlink="">
      <xdr:nvSpPr>
        <xdr:cNvPr id="81" name="テキスト ボックス 80"/>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82" name="フローチャート: 判断 81"/>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83" name="テキスト ボックス 82"/>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89" name="楕円 88"/>
        <xdr:cNvSpPr/>
      </xdr:nvSpPr>
      <xdr:spPr>
        <a:xfrm>
          <a:off x="4902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83051</xdr:rowOff>
    </xdr:from>
    <xdr:ext cx="762000" cy="259045"/>
    <xdr:sp macro="" textlink="">
      <xdr:nvSpPr>
        <xdr:cNvPr id="90" name="財政力該当値テキスト"/>
        <xdr:cNvSpPr txBox="1"/>
      </xdr:nvSpPr>
      <xdr:spPr>
        <a:xfrm>
          <a:off x="50419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2" name="テキスト ボックス 91"/>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29832</xdr:rowOff>
    </xdr:from>
    <xdr:ext cx="762000" cy="259045"/>
    <xdr:sp macro="" textlink="">
      <xdr:nvSpPr>
        <xdr:cNvPr id="94" name="テキスト ボックス 93"/>
        <xdr:cNvSpPr txBox="1"/>
      </xdr:nvSpPr>
      <xdr:spPr>
        <a:xfrm>
          <a:off x="2844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112485</xdr:rowOff>
    </xdr:from>
    <xdr:to>
      <xdr:col>11</xdr:col>
      <xdr:colOff>82550</xdr:colOff>
      <xdr:row>43</xdr:row>
      <xdr:rowOff>42635</xdr:rowOff>
    </xdr:to>
    <xdr:sp macro="" textlink="">
      <xdr:nvSpPr>
        <xdr:cNvPr id="95" name="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52812</xdr:rowOff>
    </xdr:from>
    <xdr:ext cx="762000" cy="259045"/>
    <xdr:sp macro="" textlink="">
      <xdr:nvSpPr>
        <xdr:cNvPr id="96" name="テキスト ボックス 95"/>
        <xdr:cNvSpPr txBox="1"/>
      </xdr:nvSpPr>
      <xdr:spPr>
        <a:xfrm>
          <a:off x="1955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123976</xdr:rowOff>
    </xdr:from>
    <xdr:to>
      <xdr:col>7</xdr:col>
      <xdr:colOff>31750</xdr:colOff>
      <xdr:row>43</xdr:row>
      <xdr:rowOff>54126</xdr:rowOff>
    </xdr:to>
    <xdr:sp macro="" textlink="">
      <xdr:nvSpPr>
        <xdr:cNvPr id="97" name="楕円 96"/>
        <xdr:cNvSpPr/>
      </xdr:nvSpPr>
      <xdr:spPr>
        <a:xfrm>
          <a:off x="1397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64303</xdr:rowOff>
    </xdr:from>
    <xdr:ext cx="762000" cy="259045"/>
    <xdr:sp macro="" textlink="">
      <xdr:nvSpPr>
        <xdr:cNvPr id="98" name="テキスト ボックス 97"/>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経常収支比率の算定の分母において、地方税や地方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が増加したものの、分子において、補助費等（湖東衛生管理組合へのごみ処理負担金等）が増加したことおよび物件費の増加により、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経常的支出を抑制していくために、銀行等引受債の繰上償還を出来る限り行っていく。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また、行財政改革事業に積極的に取り組み補助費等の見直しを行っていく。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160782</xdr:rowOff>
    </xdr:from>
    <xdr:to>
      <xdr:col>23</xdr:col>
      <xdr:colOff>133350</xdr:colOff>
      <xdr:row>67</xdr:row>
      <xdr:rowOff>7620</xdr:rowOff>
    </xdr:to>
    <xdr:cxnSp macro="">
      <xdr:nvCxnSpPr>
        <xdr:cNvPr id="126" name="直線コネクタ 125"/>
        <xdr:cNvCxnSpPr/>
      </xdr:nvCxnSpPr>
      <xdr:spPr>
        <a:xfrm flipV="1">
          <a:off x="4953000" y="10104882"/>
          <a:ext cx="0" cy="13898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7"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8" name="直線コネクタ 127"/>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75709</xdr:rowOff>
    </xdr:from>
    <xdr:ext cx="762000" cy="259045"/>
    <xdr:sp macro="" textlink="">
      <xdr:nvSpPr>
        <xdr:cNvPr id="129" name="財政構造の弾力性最大値テキスト"/>
        <xdr:cNvSpPr txBox="1"/>
      </xdr:nvSpPr>
      <xdr:spPr>
        <a:xfrm>
          <a:off x="5041900" y="98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160782</xdr:rowOff>
    </xdr:from>
    <xdr:to>
      <xdr:col>24</xdr:col>
      <xdr:colOff>12700</xdr:colOff>
      <xdr:row>58</xdr:row>
      <xdr:rowOff>160782</xdr:rowOff>
    </xdr:to>
    <xdr:cxnSp macro="">
      <xdr:nvCxnSpPr>
        <xdr:cNvPr id="130" name="直線コネクタ 129"/>
        <xdr:cNvCxnSpPr/>
      </xdr:nvCxnSpPr>
      <xdr:spPr>
        <a:xfrm>
          <a:off x="4864100" y="1010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104394</xdr:rowOff>
    </xdr:from>
    <xdr:to>
      <xdr:col>23</xdr:col>
      <xdr:colOff>133350</xdr:colOff>
      <xdr:row>66</xdr:row>
      <xdr:rowOff>82550</xdr:rowOff>
    </xdr:to>
    <xdr:cxnSp macro="">
      <xdr:nvCxnSpPr>
        <xdr:cNvPr id="131" name="直線コネクタ 130"/>
        <xdr:cNvCxnSpPr/>
      </xdr:nvCxnSpPr>
      <xdr:spPr>
        <a:xfrm>
          <a:off x="4114800" y="11248644"/>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137939</xdr:rowOff>
    </xdr:from>
    <xdr:ext cx="762000" cy="259045"/>
    <xdr:sp macro="" textlink="">
      <xdr:nvSpPr>
        <xdr:cNvPr id="132"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121412</xdr:rowOff>
    </xdr:from>
    <xdr:to>
      <xdr:col>23</xdr:col>
      <xdr:colOff>184150</xdr:colOff>
      <xdr:row>64</xdr:row>
      <xdr:rowOff>51562</xdr:rowOff>
    </xdr:to>
    <xdr:sp macro="" textlink="">
      <xdr:nvSpPr>
        <xdr:cNvPr id="133" name="フローチャート: 判断 132"/>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66</xdr:row>
      <xdr:rowOff>53594</xdr:rowOff>
    </xdr:to>
    <xdr:cxnSp macro="">
      <xdr:nvCxnSpPr>
        <xdr:cNvPr id="134" name="直線コネクタ 133"/>
        <xdr:cNvCxnSpPr/>
      </xdr:nvCxnSpPr>
      <xdr:spPr>
        <a:xfrm flipV="1">
          <a:off x="3225800" y="112486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68326</xdr:rowOff>
    </xdr:from>
    <xdr:to>
      <xdr:col>19</xdr:col>
      <xdr:colOff>184150</xdr:colOff>
      <xdr:row>63</xdr:row>
      <xdr:rowOff>169926</xdr:rowOff>
    </xdr:to>
    <xdr:sp macro="" textlink="">
      <xdr:nvSpPr>
        <xdr:cNvPr id="135" name="フローチャート: 判断 134"/>
        <xdr:cNvSpPr/>
      </xdr:nvSpPr>
      <xdr:spPr>
        <a:xfrm>
          <a:off x="4064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8653</xdr:rowOff>
    </xdr:from>
    <xdr:ext cx="736600" cy="259045"/>
    <xdr:sp macro="" textlink="">
      <xdr:nvSpPr>
        <xdr:cNvPr id="136" name="テキスト ボックス 135"/>
        <xdr:cNvSpPr txBox="1"/>
      </xdr:nvSpPr>
      <xdr:spPr>
        <a:xfrm>
          <a:off x="3733800" y="1063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109220</xdr:rowOff>
    </xdr:from>
    <xdr:to>
      <xdr:col>15</xdr:col>
      <xdr:colOff>82550</xdr:colOff>
      <xdr:row>66</xdr:row>
      <xdr:rowOff>53594</xdr:rowOff>
    </xdr:to>
    <xdr:cxnSp macro="">
      <xdr:nvCxnSpPr>
        <xdr:cNvPr id="137" name="直線コネクタ 136"/>
        <xdr:cNvCxnSpPr/>
      </xdr:nvCxnSpPr>
      <xdr:spPr>
        <a:xfrm>
          <a:off x="2336800" y="1125347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34544</xdr:rowOff>
    </xdr:from>
    <xdr:to>
      <xdr:col>15</xdr:col>
      <xdr:colOff>133350</xdr:colOff>
      <xdr:row>63</xdr:row>
      <xdr:rowOff>136144</xdr:rowOff>
    </xdr:to>
    <xdr:sp macro="" textlink="">
      <xdr:nvSpPr>
        <xdr:cNvPr id="138" name="フローチャート: 判断 137"/>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146321</xdr:rowOff>
    </xdr:from>
    <xdr:ext cx="762000" cy="259045"/>
    <xdr:sp macro="" textlink="">
      <xdr:nvSpPr>
        <xdr:cNvPr id="139" name="テキスト ボックス 138"/>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123952</xdr:rowOff>
    </xdr:from>
    <xdr:to>
      <xdr:col>11</xdr:col>
      <xdr:colOff>31750</xdr:colOff>
      <xdr:row>65</xdr:row>
      <xdr:rowOff>109220</xdr:rowOff>
    </xdr:to>
    <xdr:cxnSp macro="">
      <xdr:nvCxnSpPr>
        <xdr:cNvPr id="140" name="直線コネクタ 139"/>
        <xdr:cNvCxnSpPr/>
      </xdr:nvCxnSpPr>
      <xdr:spPr>
        <a:xfrm>
          <a:off x="1447800" y="10925302"/>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157734</xdr:rowOff>
    </xdr:from>
    <xdr:to>
      <xdr:col>11</xdr:col>
      <xdr:colOff>82550</xdr:colOff>
      <xdr:row>63</xdr:row>
      <xdr:rowOff>87884</xdr:rowOff>
    </xdr:to>
    <xdr:sp macro="" textlink="">
      <xdr:nvSpPr>
        <xdr:cNvPr id="141" name="フローチャート: 判断 140"/>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98061</xdr:rowOff>
    </xdr:from>
    <xdr:ext cx="762000" cy="259045"/>
    <xdr:sp macro="" textlink="">
      <xdr:nvSpPr>
        <xdr:cNvPr id="142" name="テキスト ボックス 141"/>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32258</xdr:rowOff>
    </xdr:from>
    <xdr:to>
      <xdr:col>7</xdr:col>
      <xdr:colOff>31750</xdr:colOff>
      <xdr:row>62</xdr:row>
      <xdr:rowOff>133858</xdr:rowOff>
    </xdr:to>
    <xdr:sp macro="" textlink="">
      <xdr:nvSpPr>
        <xdr:cNvPr id="143" name="フローチャート: 判断 142"/>
        <xdr:cNvSpPr/>
      </xdr:nvSpPr>
      <xdr:spPr>
        <a:xfrm>
          <a:off x="1397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144035</xdr:rowOff>
    </xdr:from>
    <xdr:ext cx="762000" cy="259045"/>
    <xdr:sp macro="" textlink="">
      <xdr:nvSpPr>
        <xdr:cNvPr id="144" name="テキスト ボックス 143"/>
        <xdr:cNvSpPr txBox="1"/>
      </xdr:nvSpPr>
      <xdr:spPr>
        <a:xfrm>
          <a:off x="1066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31750</xdr:rowOff>
    </xdr:from>
    <xdr:to>
      <xdr:col>23</xdr:col>
      <xdr:colOff>184150</xdr:colOff>
      <xdr:row>66</xdr:row>
      <xdr:rowOff>133350</xdr:rowOff>
    </xdr:to>
    <xdr:sp macro="" textlink="">
      <xdr:nvSpPr>
        <xdr:cNvPr id="150" name="楕円 149"/>
        <xdr:cNvSpPr/>
      </xdr:nvSpPr>
      <xdr:spPr>
        <a:xfrm>
          <a:off x="49022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99077</xdr:rowOff>
    </xdr:from>
    <xdr:ext cx="762000" cy="259045"/>
    <xdr:sp macro="" textlink="">
      <xdr:nvSpPr>
        <xdr:cNvPr id="151" name="財政構造の弾力性該当値テキスト"/>
        <xdr:cNvSpPr txBox="1"/>
      </xdr:nvSpPr>
      <xdr:spPr>
        <a:xfrm>
          <a:off x="5041900" y="1124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2" name="楕円 151"/>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3" name="テキスト ボックス 152"/>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2794</xdr:rowOff>
    </xdr:from>
    <xdr:to>
      <xdr:col>15</xdr:col>
      <xdr:colOff>133350</xdr:colOff>
      <xdr:row>66</xdr:row>
      <xdr:rowOff>104394</xdr:rowOff>
    </xdr:to>
    <xdr:sp macro="" textlink="">
      <xdr:nvSpPr>
        <xdr:cNvPr id="154" name="楕円 153"/>
        <xdr:cNvSpPr/>
      </xdr:nvSpPr>
      <xdr:spPr>
        <a:xfrm>
          <a:off x="3175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89171</xdr:rowOff>
    </xdr:from>
    <xdr:ext cx="762000" cy="259045"/>
    <xdr:sp macro="" textlink="">
      <xdr:nvSpPr>
        <xdr:cNvPr id="155" name="テキスト ボックス 154"/>
        <xdr:cNvSpPr txBox="1"/>
      </xdr:nvSpPr>
      <xdr:spPr>
        <a:xfrm>
          <a:off x="2844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58420</xdr:rowOff>
    </xdr:from>
    <xdr:to>
      <xdr:col>11</xdr:col>
      <xdr:colOff>82550</xdr:colOff>
      <xdr:row>65</xdr:row>
      <xdr:rowOff>160020</xdr:rowOff>
    </xdr:to>
    <xdr:sp macro="" textlink="">
      <xdr:nvSpPr>
        <xdr:cNvPr id="156" name="楕円 155"/>
        <xdr:cNvSpPr/>
      </xdr:nvSpPr>
      <xdr:spPr>
        <a:xfrm>
          <a:off x="2286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144797</xdr:rowOff>
    </xdr:from>
    <xdr:ext cx="762000" cy="259045"/>
    <xdr:sp macro="" textlink="">
      <xdr:nvSpPr>
        <xdr:cNvPr id="157" name="テキスト ボックス 156"/>
        <xdr:cNvSpPr txBox="1"/>
      </xdr:nvSpPr>
      <xdr:spPr>
        <a:xfrm>
          <a:off x="1955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58" name="楕円 157"/>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159529</xdr:rowOff>
    </xdr:from>
    <xdr:ext cx="762000" cy="259045"/>
    <xdr:sp macro="" textlink="">
      <xdr:nvSpPr>
        <xdr:cNvPr id="159" name="テキスト ボックス 158"/>
        <xdr:cNvSpPr txBox="1"/>
      </xdr:nvSpPr>
      <xdr:spPr>
        <a:xfrm>
          <a:off x="1066800" y="1096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[223,755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人口１人当たり人件費・物件費等決算額が類似団体平均を下回っているのは、施設が比較的新しいものが多く、維持管理に係る費用が現在は少なくなっているためである。しかし、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ふるさと納税の増加による返礼品等の手数料の増加により、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増加傾向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あるので、今後、民間でも実施可能な部分については委託化を進めていく。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60699</xdr:rowOff>
    </xdr:from>
    <xdr:to>
      <xdr:col>23</xdr:col>
      <xdr:colOff>133350</xdr:colOff>
      <xdr:row>90</xdr:row>
      <xdr:rowOff>24833</xdr:rowOff>
    </xdr:to>
    <xdr:cxnSp macro="">
      <xdr:nvCxnSpPr>
        <xdr:cNvPr id="189" name="直線コネクタ 188"/>
        <xdr:cNvCxnSpPr/>
      </xdr:nvCxnSpPr>
      <xdr:spPr>
        <a:xfrm flipV="1">
          <a:off x="4953000" y="13948149"/>
          <a:ext cx="0" cy="1507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168360</xdr:rowOff>
    </xdr:from>
    <xdr:ext cx="762000" cy="259045"/>
    <xdr:sp macro="" textlink="">
      <xdr:nvSpPr>
        <xdr:cNvPr id="190" name="人件費・物件費等の状況最小値テキスト"/>
        <xdr:cNvSpPr txBox="1"/>
      </xdr:nvSpPr>
      <xdr:spPr>
        <a:xfrm>
          <a:off x="5041900" y="1542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24833</xdr:rowOff>
    </xdr:from>
    <xdr:to>
      <xdr:col>24</xdr:col>
      <xdr:colOff>12700</xdr:colOff>
      <xdr:row>90</xdr:row>
      <xdr:rowOff>24833</xdr:rowOff>
    </xdr:to>
    <xdr:cxnSp macro="">
      <xdr:nvCxnSpPr>
        <xdr:cNvPr id="191" name="直線コネクタ 190"/>
        <xdr:cNvCxnSpPr/>
      </xdr:nvCxnSpPr>
      <xdr:spPr>
        <a:xfrm>
          <a:off x="4864100" y="15455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147076</xdr:rowOff>
    </xdr:from>
    <xdr:ext cx="762000" cy="259045"/>
    <xdr:sp macro="" textlink="">
      <xdr:nvSpPr>
        <xdr:cNvPr id="192" name="人件費・物件費等の状況最大値テキスト"/>
        <xdr:cNvSpPr txBox="1"/>
      </xdr:nvSpPr>
      <xdr:spPr>
        <a:xfrm>
          <a:off x="5041900" y="1369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60699</xdr:rowOff>
    </xdr:from>
    <xdr:to>
      <xdr:col>24</xdr:col>
      <xdr:colOff>12700</xdr:colOff>
      <xdr:row>81</xdr:row>
      <xdr:rowOff>60699</xdr:rowOff>
    </xdr:to>
    <xdr:cxnSp macro="">
      <xdr:nvCxnSpPr>
        <xdr:cNvPr id="193" name="直線コネクタ 192"/>
        <xdr:cNvCxnSpPr/>
      </xdr:nvCxnSpPr>
      <xdr:spPr>
        <a:xfrm>
          <a:off x="4864100" y="13948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145241</xdr:rowOff>
    </xdr:from>
    <xdr:to>
      <xdr:col>23</xdr:col>
      <xdr:colOff>133350</xdr:colOff>
      <xdr:row>83</xdr:row>
      <xdr:rowOff>68018</xdr:rowOff>
    </xdr:to>
    <xdr:cxnSp macro="">
      <xdr:nvCxnSpPr>
        <xdr:cNvPr id="194" name="直線コネクタ 193"/>
        <xdr:cNvCxnSpPr/>
      </xdr:nvCxnSpPr>
      <xdr:spPr>
        <a:xfrm>
          <a:off x="4114800" y="14204141"/>
          <a:ext cx="838200" cy="9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16980</xdr:rowOff>
    </xdr:from>
    <xdr:ext cx="762000" cy="259045"/>
    <xdr:sp macro="" textlink="">
      <xdr:nvSpPr>
        <xdr:cNvPr id="195" name="人件費・物件費等の状況平均値テキスト"/>
        <xdr:cNvSpPr txBox="1"/>
      </xdr:nvSpPr>
      <xdr:spPr>
        <a:xfrm>
          <a:off x="5041900" y="14247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44903</xdr:rowOff>
    </xdr:from>
    <xdr:to>
      <xdr:col>23</xdr:col>
      <xdr:colOff>184150</xdr:colOff>
      <xdr:row>83</xdr:row>
      <xdr:rowOff>146503</xdr:rowOff>
    </xdr:to>
    <xdr:sp macro="" textlink="">
      <xdr:nvSpPr>
        <xdr:cNvPr id="196" name="フローチャート: 判断 195"/>
        <xdr:cNvSpPr/>
      </xdr:nvSpPr>
      <xdr:spPr>
        <a:xfrm>
          <a:off x="4902200" y="1427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145241</xdr:rowOff>
    </xdr:from>
    <xdr:to>
      <xdr:col>19</xdr:col>
      <xdr:colOff>133350</xdr:colOff>
      <xdr:row>82</xdr:row>
      <xdr:rowOff>146789</xdr:rowOff>
    </xdr:to>
    <xdr:cxnSp macro="">
      <xdr:nvCxnSpPr>
        <xdr:cNvPr id="197" name="直線コネクタ 196"/>
        <xdr:cNvCxnSpPr/>
      </xdr:nvCxnSpPr>
      <xdr:spPr>
        <a:xfrm flipV="1">
          <a:off x="3225800" y="14204141"/>
          <a:ext cx="889000" cy="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18903</xdr:rowOff>
    </xdr:from>
    <xdr:to>
      <xdr:col>19</xdr:col>
      <xdr:colOff>184150</xdr:colOff>
      <xdr:row>83</xdr:row>
      <xdr:rowOff>120503</xdr:rowOff>
    </xdr:to>
    <xdr:sp macro="" textlink="">
      <xdr:nvSpPr>
        <xdr:cNvPr id="198" name="フローチャート: 判断 197"/>
        <xdr:cNvSpPr/>
      </xdr:nvSpPr>
      <xdr:spPr>
        <a:xfrm>
          <a:off x="4064000" y="1424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105280</xdr:rowOff>
    </xdr:from>
    <xdr:ext cx="736600" cy="259045"/>
    <xdr:sp macro="" textlink="">
      <xdr:nvSpPr>
        <xdr:cNvPr id="199" name="テキスト ボックス 198"/>
        <xdr:cNvSpPr txBox="1"/>
      </xdr:nvSpPr>
      <xdr:spPr>
        <a:xfrm>
          <a:off x="3733800" y="143356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113353</xdr:rowOff>
    </xdr:from>
    <xdr:to>
      <xdr:col>15</xdr:col>
      <xdr:colOff>82550</xdr:colOff>
      <xdr:row>82</xdr:row>
      <xdr:rowOff>146789</xdr:rowOff>
    </xdr:to>
    <xdr:cxnSp macro="">
      <xdr:nvCxnSpPr>
        <xdr:cNvPr id="200" name="直線コネクタ 199"/>
        <xdr:cNvCxnSpPr/>
      </xdr:nvCxnSpPr>
      <xdr:spPr>
        <a:xfrm>
          <a:off x="2336800" y="14172253"/>
          <a:ext cx="889000" cy="3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14066</xdr:rowOff>
    </xdr:from>
    <xdr:to>
      <xdr:col>15</xdr:col>
      <xdr:colOff>133350</xdr:colOff>
      <xdr:row>83</xdr:row>
      <xdr:rowOff>115666</xdr:rowOff>
    </xdr:to>
    <xdr:sp macro="" textlink="">
      <xdr:nvSpPr>
        <xdr:cNvPr id="201" name="フローチャート: 判断 200"/>
        <xdr:cNvSpPr/>
      </xdr:nvSpPr>
      <xdr:spPr>
        <a:xfrm>
          <a:off x="3175000" y="142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100443</xdr:rowOff>
    </xdr:from>
    <xdr:ext cx="762000" cy="259045"/>
    <xdr:sp macro="" textlink="">
      <xdr:nvSpPr>
        <xdr:cNvPr id="202" name="テキスト ボックス 201"/>
        <xdr:cNvSpPr txBox="1"/>
      </xdr:nvSpPr>
      <xdr:spPr>
        <a:xfrm>
          <a:off x="2844800" y="1433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111857</xdr:rowOff>
    </xdr:from>
    <xdr:to>
      <xdr:col>11</xdr:col>
      <xdr:colOff>31750</xdr:colOff>
      <xdr:row>82</xdr:row>
      <xdr:rowOff>113353</xdr:rowOff>
    </xdr:to>
    <xdr:cxnSp macro="">
      <xdr:nvCxnSpPr>
        <xdr:cNvPr id="203" name="直線コネクタ 202"/>
        <xdr:cNvCxnSpPr/>
      </xdr:nvCxnSpPr>
      <xdr:spPr>
        <a:xfrm>
          <a:off x="1447800" y="14170757"/>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28363</xdr:rowOff>
    </xdr:from>
    <xdr:to>
      <xdr:col>11</xdr:col>
      <xdr:colOff>82550</xdr:colOff>
      <xdr:row>83</xdr:row>
      <xdr:rowOff>129963</xdr:rowOff>
    </xdr:to>
    <xdr:sp macro="" textlink="">
      <xdr:nvSpPr>
        <xdr:cNvPr id="204" name="フローチャート: 判断 203"/>
        <xdr:cNvSpPr/>
      </xdr:nvSpPr>
      <xdr:spPr>
        <a:xfrm>
          <a:off x="2286000" y="142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114740</xdr:rowOff>
    </xdr:from>
    <xdr:ext cx="762000" cy="259045"/>
    <xdr:sp macro="" textlink="">
      <xdr:nvSpPr>
        <xdr:cNvPr id="205" name="テキスト ボックス 204"/>
        <xdr:cNvSpPr txBox="1"/>
      </xdr:nvSpPr>
      <xdr:spPr>
        <a:xfrm>
          <a:off x="1955800" y="143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164244</xdr:rowOff>
    </xdr:from>
    <xdr:to>
      <xdr:col>7</xdr:col>
      <xdr:colOff>31750</xdr:colOff>
      <xdr:row>83</xdr:row>
      <xdr:rowOff>94394</xdr:rowOff>
    </xdr:to>
    <xdr:sp macro="" textlink="">
      <xdr:nvSpPr>
        <xdr:cNvPr id="206" name="フローチャート: 判断 205"/>
        <xdr:cNvSpPr/>
      </xdr:nvSpPr>
      <xdr:spPr>
        <a:xfrm>
          <a:off x="1397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79171</xdr:rowOff>
    </xdr:from>
    <xdr:ext cx="762000" cy="259045"/>
    <xdr:sp macro="" textlink="">
      <xdr:nvSpPr>
        <xdr:cNvPr id="207" name="テキスト ボックス 206"/>
        <xdr:cNvSpPr txBox="1"/>
      </xdr:nvSpPr>
      <xdr:spPr>
        <a:xfrm>
          <a:off x="1066800" y="143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17218</xdr:rowOff>
    </xdr:from>
    <xdr:to>
      <xdr:col>23</xdr:col>
      <xdr:colOff>184150</xdr:colOff>
      <xdr:row>83</xdr:row>
      <xdr:rowOff>118818</xdr:rowOff>
    </xdr:to>
    <xdr:sp macro="" textlink="">
      <xdr:nvSpPr>
        <xdr:cNvPr id="213" name="楕円 212"/>
        <xdr:cNvSpPr/>
      </xdr:nvSpPr>
      <xdr:spPr>
        <a:xfrm>
          <a:off x="4902200" y="1424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33745</xdr:rowOff>
    </xdr:from>
    <xdr:ext cx="762000" cy="259045"/>
    <xdr:sp macro="" textlink="">
      <xdr:nvSpPr>
        <xdr:cNvPr id="214" name="人件費・物件費等の状況該当値テキスト"/>
        <xdr:cNvSpPr txBox="1"/>
      </xdr:nvSpPr>
      <xdr:spPr>
        <a:xfrm>
          <a:off x="5041900" y="140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94441</xdr:rowOff>
    </xdr:from>
    <xdr:to>
      <xdr:col>19</xdr:col>
      <xdr:colOff>184150</xdr:colOff>
      <xdr:row>83</xdr:row>
      <xdr:rowOff>24591</xdr:rowOff>
    </xdr:to>
    <xdr:sp macro="" textlink="">
      <xdr:nvSpPr>
        <xdr:cNvPr id="215" name="楕円 214"/>
        <xdr:cNvSpPr/>
      </xdr:nvSpPr>
      <xdr:spPr>
        <a:xfrm>
          <a:off x="4064000" y="1415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34768</xdr:rowOff>
    </xdr:from>
    <xdr:ext cx="736600" cy="259045"/>
    <xdr:sp macro="" textlink="">
      <xdr:nvSpPr>
        <xdr:cNvPr id="216" name="テキスト ボックス 215"/>
        <xdr:cNvSpPr txBox="1"/>
      </xdr:nvSpPr>
      <xdr:spPr>
        <a:xfrm>
          <a:off x="3733800" y="13922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95989</xdr:rowOff>
    </xdr:from>
    <xdr:to>
      <xdr:col>15</xdr:col>
      <xdr:colOff>133350</xdr:colOff>
      <xdr:row>83</xdr:row>
      <xdr:rowOff>26139</xdr:rowOff>
    </xdr:to>
    <xdr:sp macro="" textlink="">
      <xdr:nvSpPr>
        <xdr:cNvPr id="217" name="楕円 216"/>
        <xdr:cNvSpPr/>
      </xdr:nvSpPr>
      <xdr:spPr>
        <a:xfrm>
          <a:off x="3175000" y="141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36316</xdr:rowOff>
    </xdr:from>
    <xdr:ext cx="762000" cy="259045"/>
    <xdr:sp macro="" textlink="">
      <xdr:nvSpPr>
        <xdr:cNvPr id="218" name="テキスト ボックス 217"/>
        <xdr:cNvSpPr txBox="1"/>
      </xdr:nvSpPr>
      <xdr:spPr>
        <a:xfrm>
          <a:off x="2844800" y="1392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62553</xdr:rowOff>
    </xdr:from>
    <xdr:to>
      <xdr:col>11</xdr:col>
      <xdr:colOff>82550</xdr:colOff>
      <xdr:row>82</xdr:row>
      <xdr:rowOff>164153</xdr:rowOff>
    </xdr:to>
    <xdr:sp macro="" textlink="">
      <xdr:nvSpPr>
        <xdr:cNvPr id="219" name="楕円 218"/>
        <xdr:cNvSpPr/>
      </xdr:nvSpPr>
      <xdr:spPr>
        <a:xfrm>
          <a:off x="2286000" y="1412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2880</xdr:rowOff>
    </xdr:from>
    <xdr:ext cx="762000" cy="259045"/>
    <xdr:sp macro="" textlink="">
      <xdr:nvSpPr>
        <xdr:cNvPr id="220" name="テキスト ボックス 219"/>
        <xdr:cNvSpPr txBox="1"/>
      </xdr:nvSpPr>
      <xdr:spPr>
        <a:xfrm>
          <a:off x="1955800" y="13890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61057</xdr:rowOff>
    </xdr:from>
    <xdr:to>
      <xdr:col>7</xdr:col>
      <xdr:colOff>31750</xdr:colOff>
      <xdr:row>82</xdr:row>
      <xdr:rowOff>162657</xdr:rowOff>
    </xdr:to>
    <xdr:sp macro="" textlink="">
      <xdr:nvSpPr>
        <xdr:cNvPr id="221" name="楕円 220"/>
        <xdr:cNvSpPr/>
      </xdr:nvSpPr>
      <xdr:spPr>
        <a:xfrm>
          <a:off x="1397000" y="141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1384</xdr:rowOff>
    </xdr:from>
    <xdr:ext cx="762000" cy="259045"/>
    <xdr:sp macro="" textlink="">
      <xdr:nvSpPr>
        <xdr:cNvPr id="222" name="テキスト ボックス 221"/>
        <xdr:cNvSpPr txBox="1"/>
      </xdr:nvSpPr>
      <xdr:spPr>
        <a:xfrm>
          <a:off x="1066800" y="138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近年は類似団体平均に近い数値で推移してい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元年度は職員構成の変動等により、上昇した。今後も人事評価制度を十分に活用し、国の動向などを踏まえ、給与水準の適正化に努めていく。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人件費の縮減は、財政の中期的な展望においても、歳出削減の中でも、大きなウエイトを占めていることから、今後も縮減に努めていく。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89</xdr:row>
      <xdr:rowOff>23888</xdr:rowOff>
    </xdr:to>
    <xdr:cxnSp macro="">
      <xdr:nvCxnSpPr>
        <xdr:cNvPr id="253" name="直線コネクタ 252"/>
        <xdr:cNvCxnSpPr/>
      </xdr:nvCxnSpPr>
      <xdr:spPr>
        <a:xfrm flipV="1">
          <a:off x="17018000" y="1395004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167415</xdr:rowOff>
    </xdr:from>
    <xdr:ext cx="762000" cy="259045"/>
    <xdr:sp macro="" textlink="">
      <xdr:nvSpPr>
        <xdr:cNvPr id="254" name="給与水準   （国との比較）最小値テキスト"/>
        <xdr:cNvSpPr txBox="1"/>
      </xdr:nvSpPr>
      <xdr:spPr>
        <a:xfrm>
          <a:off x="17106900" y="1525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23888</xdr:rowOff>
    </xdr:from>
    <xdr:to>
      <xdr:col>81</xdr:col>
      <xdr:colOff>133350</xdr:colOff>
      <xdr:row>89</xdr:row>
      <xdr:rowOff>23888</xdr:rowOff>
    </xdr:to>
    <xdr:cxnSp macro="">
      <xdr:nvCxnSpPr>
        <xdr:cNvPr id="255" name="直線コネクタ 254"/>
        <xdr:cNvCxnSpPr/>
      </xdr:nvCxnSpPr>
      <xdr:spPr>
        <a:xfrm>
          <a:off x="16929100" y="152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87</xdr:row>
      <xdr:rowOff>56545</xdr:rowOff>
    </xdr:to>
    <xdr:cxnSp macro="">
      <xdr:nvCxnSpPr>
        <xdr:cNvPr id="258" name="直線コネクタ 257"/>
        <xdr:cNvCxnSpPr/>
      </xdr:nvCxnSpPr>
      <xdr:spPr>
        <a:xfrm>
          <a:off x="16179800" y="14823318"/>
          <a:ext cx="8382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9"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60" name="フローチャート: 判断 259"/>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78618</xdr:rowOff>
    </xdr:from>
    <xdr:to>
      <xdr:col>77</xdr:col>
      <xdr:colOff>44450</xdr:colOff>
      <xdr:row>87</xdr:row>
      <xdr:rowOff>33564</xdr:rowOff>
    </xdr:to>
    <xdr:cxnSp macro="">
      <xdr:nvCxnSpPr>
        <xdr:cNvPr id="261" name="直線コネクタ 260"/>
        <xdr:cNvCxnSpPr/>
      </xdr:nvCxnSpPr>
      <xdr:spPr>
        <a:xfrm flipV="1">
          <a:off x="15290800" y="14823318"/>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2" name="フローチャート: 判断 261"/>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3" name="テキスト ボックス 262"/>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33564</xdr:rowOff>
    </xdr:to>
    <xdr:cxnSp macro="">
      <xdr:nvCxnSpPr>
        <xdr:cNvPr id="264" name="直線コネクタ 263"/>
        <xdr:cNvCxnSpPr/>
      </xdr:nvCxnSpPr>
      <xdr:spPr>
        <a:xfrm>
          <a:off x="14401800" y="1484630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4838</xdr:rowOff>
    </xdr:from>
    <xdr:to>
      <xdr:col>73</xdr:col>
      <xdr:colOff>44450</xdr:colOff>
      <xdr:row>86</xdr:row>
      <xdr:rowOff>106438</xdr:rowOff>
    </xdr:to>
    <xdr:sp macro="" textlink="">
      <xdr:nvSpPr>
        <xdr:cNvPr id="265" name="フローチャート: 判断 264"/>
        <xdr:cNvSpPr/>
      </xdr:nvSpPr>
      <xdr:spPr>
        <a:xfrm>
          <a:off x="15240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116615</xdr:rowOff>
    </xdr:from>
    <xdr:ext cx="762000" cy="259045"/>
    <xdr:sp macro="" textlink="">
      <xdr:nvSpPr>
        <xdr:cNvPr id="266" name="テキスト ボックス 265"/>
        <xdr:cNvSpPr txBox="1"/>
      </xdr:nvSpPr>
      <xdr:spPr>
        <a:xfrm>
          <a:off x="14909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86</xdr:row>
      <xdr:rowOff>101600</xdr:rowOff>
    </xdr:to>
    <xdr:cxnSp macro="">
      <xdr:nvCxnSpPr>
        <xdr:cNvPr id="267" name="直線コネクタ 266"/>
        <xdr:cNvCxnSpPr/>
      </xdr:nvCxnSpPr>
      <xdr:spPr>
        <a:xfrm>
          <a:off x="13512800" y="147084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68" name="フローチャート: 判断 267"/>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69" name="テキスト ボックス 268"/>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0" name="フローチャート: 判断 269"/>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71" name="テキスト ボックス 270"/>
        <xdr:cNvSpPr txBox="1"/>
      </xdr:nvSpPr>
      <xdr:spPr>
        <a:xfrm>
          <a:off x="13131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5745</xdr:rowOff>
    </xdr:from>
    <xdr:to>
      <xdr:col>81</xdr:col>
      <xdr:colOff>95250</xdr:colOff>
      <xdr:row>87</xdr:row>
      <xdr:rowOff>107345</xdr:rowOff>
    </xdr:to>
    <xdr:sp macro="" textlink="">
      <xdr:nvSpPr>
        <xdr:cNvPr id="277" name="楕円 276"/>
        <xdr:cNvSpPr/>
      </xdr:nvSpPr>
      <xdr:spPr>
        <a:xfrm>
          <a:off x="16967200" y="149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149272</xdr:rowOff>
    </xdr:from>
    <xdr:ext cx="762000" cy="259045"/>
    <xdr:sp macro="" textlink="">
      <xdr:nvSpPr>
        <xdr:cNvPr id="278" name="給与水準   （国との比較）該当値テキスト"/>
        <xdr:cNvSpPr txBox="1"/>
      </xdr:nvSpPr>
      <xdr:spPr>
        <a:xfrm>
          <a:off x="17106900" y="14893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27818</xdr:rowOff>
    </xdr:from>
    <xdr:to>
      <xdr:col>77</xdr:col>
      <xdr:colOff>95250</xdr:colOff>
      <xdr:row>86</xdr:row>
      <xdr:rowOff>129418</xdr:rowOff>
    </xdr:to>
    <xdr:sp macro="" textlink="">
      <xdr:nvSpPr>
        <xdr:cNvPr id="279" name="楕円 278"/>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114195</xdr:rowOff>
    </xdr:from>
    <xdr:ext cx="736600" cy="259045"/>
    <xdr:sp macro="" textlink="">
      <xdr:nvSpPr>
        <xdr:cNvPr id="280" name="テキスト ボックス 279"/>
        <xdr:cNvSpPr txBox="1"/>
      </xdr:nvSpPr>
      <xdr:spPr>
        <a:xfrm>
          <a:off x="15798800" y="14858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1" name="楕円 280"/>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2" name="テキスト ボックス 281"/>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3" name="楕円 282"/>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4" name="テキスト ボックス 283"/>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5" name="楕円 284"/>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6" name="テキスト ボックス 285"/>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年度に周辺市町との合併が白紙になったことにより、人口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職員数は近年悪化傾向にあるが、類似団体平均は下回っている。今後も、委託業務に移行していく事業の精査を行い、民間委託等を進めていくことにより、今後も職員数削減に努めていく。さらに、令和２年度以降、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度任用職員も始まることから一般職数、会計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任用職員数との兼ね合いも含めて検討していく必要がある。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3" name="直線コネクタ 302"/>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4" name="テキスト ボックス 303"/>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7" name="直線コネクタ 306"/>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8" name="テキスト ボックス 307"/>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131223</xdr:rowOff>
    </xdr:from>
    <xdr:to>
      <xdr:col>81</xdr:col>
      <xdr:colOff>44450</xdr:colOff>
      <xdr:row>66</xdr:row>
      <xdr:rowOff>13780</xdr:rowOff>
    </xdr:to>
    <xdr:cxnSp macro="">
      <xdr:nvCxnSpPr>
        <xdr:cNvPr id="312" name="直線コネクタ 311"/>
        <xdr:cNvCxnSpPr/>
      </xdr:nvCxnSpPr>
      <xdr:spPr>
        <a:xfrm flipV="1">
          <a:off x="17018000" y="10075323"/>
          <a:ext cx="0" cy="1254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157307</xdr:rowOff>
    </xdr:from>
    <xdr:ext cx="762000" cy="259045"/>
    <xdr:sp macro="" textlink="">
      <xdr:nvSpPr>
        <xdr:cNvPr id="313" name="定員管理の状況最小値テキスト"/>
        <xdr:cNvSpPr txBox="1"/>
      </xdr:nvSpPr>
      <xdr:spPr>
        <a:xfrm>
          <a:off x="17106900" y="1130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13780</xdr:rowOff>
    </xdr:from>
    <xdr:to>
      <xdr:col>81</xdr:col>
      <xdr:colOff>133350</xdr:colOff>
      <xdr:row>66</xdr:row>
      <xdr:rowOff>13780</xdr:rowOff>
    </xdr:to>
    <xdr:cxnSp macro="">
      <xdr:nvCxnSpPr>
        <xdr:cNvPr id="314" name="直線コネクタ 313"/>
        <xdr:cNvCxnSpPr/>
      </xdr:nvCxnSpPr>
      <xdr:spPr>
        <a:xfrm>
          <a:off x="16929100" y="1132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46150</xdr:rowOff>
    </xdr:from>
    <xdr:ext cx="762000" cy="259045"/>
    <xdr:sp macro="" textlink="">
      <xdr:nvSpPr>
        <xdr:cNvPr id="315" name="定員管理の状況最大値テキスト"/>
        <xdr:cNvSpPr txBox="1"/>
      </xdr:nvSpPr>
      <xdr:spPr>
        <a:xfrm>
          <a:off x="17106900" y="9818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131223</xdr:rowOff>
    </xdr:from>
    <xdr:to>
      <xdr:col>81</xdr:col>
      <xdr:colOff>133350</xdr:colOff>
      <xdr:row>58</xdr:row>
      <xdr:rowOff>131223</xdr:rowOff>
    </xdr:to>
    <xdr:cxnSp macro="">
      <xdr:nvCxnSpPr>
        <xdr:cNvPr id="316" name="直線コネクタ 315"/>
        <xdr:cNvCxnSpPr/>
      </xdr:nvCxnSpPr>
      <xdr:spPr>
        <a:xfrm>
          <a:off x="16929100" y="1007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6096</xdr:rowOff>
    </xdr:from>
    <xdr:to>
      <xdr:col>81</xdr:col>
      <xdr:colOff>44450</xdr:colOff>
      <xdr:row>60</xdr:row>
      <xdr:rowOff>7303</xdr:rowOff>
    </xdr:to>
    <xdr:cxnSp macro="">
      <xdr:nvCxnSpPr>
        <xdr:cNvPr id="317" name="直線コネクタ 316"/>
        <xdr:cNvCxnSpPr/>
      </xdr:nvCxnSpPr>
      <xdr:spPr>
        <a:xfrm flipV="1">
          <a:off x="16179800" y="10293096"/>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20273</xdr:rowOff>
    </xdr:from>
    <xdr:ext cx="762000" cy="259045"/>
    <xdr:sp macro="" textlink="">
      <xdr:nvSpPr>
        <xdr:cNvPr id="318" name="定員管理の状況平均値テキスト"/>
        <xdr:cNvSpPr txBox="1"/>
      </xdr:nvSpPr>
      <xdr:spPr>
        <a:xfrm>
          <a:off x="17106900" y="10307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48196</xdr:rowOff>
    </xdr:from>
    <xdr:to>
      <xdr:col>81</xdr:col>
      <xdr:colOff>95250</xdr:colOff>
      <xdr:row>60</xdr:row>
      <xdr:rowOff>149796</xdr:rowOff>
    </xdr:to>
    <xdr:sp macro="" textlink="">
      <xdr:nvSpPr>
        <xdr:cNvPr id="319" name="フローチャート: 判断 318"/>
        <xdr:cNvSpPr/>
      </xdr:nvSpPr>
      <xdr:spPr>
        <a:xfrm>
          <a:off x="169672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144367</xdr:rowOff>
    </xdr:from>
    <xdr:to>
      <xdr:col>77</xdr:col>
      <xdr:colOff>44450</xdr:colOff>
      <xdr:row>60</xdr:row>
      <xdr:rowOff>7303</xdr:rowOff>
    </xdr:to>
    <xdr:cxnSp macro="">
      <xdr:nvCxnSpPr>
        <xdr:cNvPr id="320" name="直線コネクタ 319"/>
        <xdr:cNvCxnSpPr/>
      </xdr:nvCxnSpPr>
      <xdr:spPr>
        <a:xfrm>
          <a:off x="15290800" y="10259917"/>
          <a:ext cx="889000" cy="3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4763</xdr:rowOff>
    </xdr:from>
    <xdr:to>
      <xdr:col>77</xdr:col>
      <xdr:colOff>95250</xdr:colOff>
      <xdr:row>60</xdr:row>
      <xdr:rowOff>106363</xdr:rowOff>
    </xdr:to>
    <xdr:sp macro="" textlink="">
      <xdr:nvSpPr>
        <xdr:cNvPr id="321" name="フローチャート: 判断 320"/>
        <xdr:cNvSpPr/>
      </xdr:nvSpPr>
      <xdr:spPr>
        <a:xfrm>
          <a:off x="16129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91140</xdr:rowOff>
    </xdr:from>
    <xdr:ext cx="736600" cy="259045"/>
    <xdr:sp macro="" textlink="">
      <xdr:nvSpPr>
        <xdr:cNvPr id="322" name="テキスト ボックス 321"/>
        <xdr:cNvSpPr txBox="1"/>
      </xdr:nvSpPr>
      <xdr:spPr>
        <a:xfrm>
          <a:off x="15798800" y="10378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144367</xdr:rowOff>
    </xdr:from>
    <xdr:to>
      <xdr:col>72</xdr:col>
      <xdr:colOff>203200</xdr:colOff>
      <xdr:row>59</xdr:row>
      <xdr:rowOff>150400</xdr:rowOff>
    </xdr:to>
    <xdr:cxnSp macro="">
      <xdr:nvCxnSpPr>
        <xdr:cNvPr id="323" name="直線コネクタ 322"/>
        <xdr:cNvCxnSpPr/>
      </xdr:nvCxnSpPr>
      <xdr:spPr>
        <a:xfrm flipV="1">
          <a:off x="14401800" y="1025991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540</xdr:rowOff>
    </xdr:from>
    <xdr:to>
      <xdr:col>73</xdr:col>
      <xdr:colOff>44450</xdr:colOff>
      <xdr:row>60</xdr:row>
      <xdr:rowOff>102140</xdr:rowOff>
    </xdr:to>
    <xdr:sp macro="" textlink="">
      <xdr:nvSpPr>
        <xdr:cNvPr id="324" name="フローチャート: 判断 323"/>
        <xdr:cNvSpPr/>
      </xdr:nvSpPr>
      <xdr:spPr>
        <a:xfrm>
          <a:off x="15240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86917</xdr:rowOff>
    </xdr:from>
    <xdr:ext cx="762000" cy="259045"/>
    <xdr:sp macro="" textlink="">
      <xdr:nvSpPr>
        <xdr:cNvPr id="325" name="テキスト ボックス 324"/>
        <xdr:cNvSpPr txBox="1"/>
      </xdr:nvSpPr>
      <xdr:spPr>
        <a:xfrm>
          <a:off x="14909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150400</xdr:rowOff>
    </xdr:from>
    <xdr:to>
      <xdr:col>68</xdr:col>
      <xdr:colOff>152400</xdr:colOff>
      <xdr:row>59</xdr:row>
      <xdr:rowOff>151606</xdr:rowOff>
    </xdr:to>
    <xdr:cxnSp macro="">
      <xdr:nvCxnSpPr>
        <xdr:cNvPr id="326" name="直線コネクタ 325"/>
        <xdr:cNvCxnSpPr/>
      </xdr:nvCxnSpPr>
      <xdr:spPr>
        <a:xfrm flipV="1">
          <a:off x="13512800" y="10265950"/>
          <a:ext cx="889000" cy="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11399</xdr:rowOff>
    </xdr:from>
    <xdr:to>
      <xdr:col>68</xdr:col>
      <xdr:colOff>203200</xdr:colOff>
      <xdr:row>60</xdr:row>
      <xdr:rowOff>112999</xdr:rowOff>
    </xdr:to>
    <xdr:sp macro="" textlink="">
      <xdr:nvSpPr>
        <xdr:cNvPr id="327" name="フローチャート: 判断 326"/>
        <xdr:cNvSpPr/>
      </xdr:nvSpPr>
      <xdr:spPr>
        <a:xfrm>
          <a:off x="14351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97776</xdr:rowOff>
    </xdr:from>
    <xdr:ext cx="762000" cy="259045"/>
    <xdr:sp macro="" textlink="">
      <xdr:nvSpPr>
        <xdr:cNvPr id="328" name="テキスト ボックス 327"/>
        <xdr:cNvSpPr txBox="1"/>
      </xdr:nvSpPr>
      <xdr:spPr>
        <a:xfrm>
          <a:off x="14020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146653</xdr:rowOff>
    </xdr:from>
    <xdr:to>
      <xdr:col>64</xdr:col>
      <xdr:colOff>152400</xdr:colOff>
      <xdr:row>60</xdr:row>
      <xdr:rowOff>76803</xdr:rowOff>
    </xdr:to>
    <xdr:sp macro="" textlink="">
      <xdr:nvSpPr>
        <xdr:cNvPr id="329" name="フローチャート: 判断 328"/>
        <xdr:cNvSpPr/>
      </xdr:nvSpPr>
      <xdr:spPr>
        <a:xfrm>
          <a:off x="13462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61580</xdr:rowOff>
    </xdr:from>
    <xdr:ext cx="762000" cy="259045"/>
    <xdr:sp macro="" textlink="">
      <xdr:nvSpPr>
        <xdr:cNvPr id="330" name="テキスト ボックス 329"/>
        <xdr:cNvSpPr txBox="1"/>
      </xdr:nvSpPr>
      <xdr:spPr>
        <a:xfrm>
          <a:off x="13131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126746</xdr:rowOff>
    </xdr:from>
    <xdr:to>
      <xdr:col>81</xdr:col>
      <xdr:colOff>95250</xdr:colOff>
      <xdr:row>60</xdr:row>
      <xdr:rowOff>56896</xdr:rowOff>
    </xdr:to>
    <xdr:sp macro="" textlink="">
      <xdr:nvSpPr>
        <xdr:cNvPr id="336" name="楕円 335"/>
        <xdr:cNvSpPr/>
      </xdr:nvSpPr>
      <xdr:spPr>
        <a:xfrm>
          <a:off x="169672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143273</xdr:rowOff>
    </xdr:from>
    <xdr:ext cx="762000" cy="259045"/>
    <xdr:sp macro="" textlink="">
      <xdr:nvSpPr>
        <xdr:cNvPr id="337" name="定員管理の状況該当値テキスト"/>
        <xdr:cNvSpPr txBox="1"/>
      </xdr:nvSpPr>
      <xdr:spPr>
        <a:xfrm>
          <a:off x="17106900" y="1008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127953</xdr:rowOff>
    </xdr:from>
    <xdr:to>
      <xdr:col>77</xdr:col>
      <xdr:colOff>95250</xdr:colOff>
      <xdr:row>60</xdr:row>
      <xdr:rowOff>58103</xdr:rowOff>
    </xdr:to>
    <xdr:sp macro="" textlink="">
      <xdr:nvSpPr>
        <xdr:cNvPr id="338" name="楕円 337"/>
        <xdr:cNvSpPr/>
      </xdr:nvSpPr>
      <xdr:spPr>
        <a:xfrm>
          <a:off x="16129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68280</xdr:rowOff>
    </xdr:from>
    <xdr:ext cx="736600" cy="259045"/>
    <xdr:sp macro="" textlink="">
      <xdr:nvSpPr>
        <xdr:cNvPr id="339" name="テキスト ボックス 338"/>
        <xdr:cNvSpPr txBox="1"/>
      </xdr:nvSpPr>
      <xdr:spPr>
        <a:xfrm>
          <a:off x="15798800" y="10012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93567</xdr:rowOff>
    </xdr:from>
    <xdr:to>
      <xdr:col>73</xdr:col>
      <xdr:colOff>44450</xdr:colOff>
      <xdr:row>60</xdr:row>
      <xdr:rowOff>23717</xdr:rowOff>
    </xdr:to>
    <xdr:sp macro="" textlink="">
      <xdr:nvSpPr>
        <xdr:cNvPr id="340" name="楕円 339"/>
        <xdr:cNvSpPr/>
      </xdr:nvSpPr>
      <xdr:spPr>
        <a:xfrm>
          <a:off x="15240000" y="1020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33894</xdr:rowOff>
    </xdr:from>
    <xdr:ext cx="762000" cy="259045"/>
    <xdr:sp macro="" textlink="">
      <xdr:nvSpPr>
        <xdr:cNvPr id="341" name="テキスト ボックス 340"/>
        <xdr:cNvSpPr txBox="1"/>
      </xdr:nvSpPr>
      <xdr:spPr>
        <a:xfrm>
          <a:off x="14909800" y="997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99600</xdr:rowOff>
    </xdr:from>
    <xdr:to>
      <xdr:col>68</xdr:col>
      <xdr:colOff>203200</xdr:colOff>
      <xdr:row>60</xdr:row>
      <xdr:rowOff>29750</xdr:rowOff>
    </xdr:to>
    <xdr:sp macro="" textlink="">
      <xdr:nvSpPr>
        <xdr:cNvPr id="342" name="楕円 341"/>
        <xdr:cNvSpPr/>
      </xdr:nvSpPr>
      <xdr:spPr>
        <a:xfrm>
          <a:off x="14351000" y="1021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39927</xdr:rowOff>
    </xdr:from>
    <xdr:ext cx="762000" cy="259045"/>
    <xdr:sp macro="" textlink="">
      <xdr:nvSpPr>
        <xdr:cNvPr id="343" name="テキスト ボックス 342"/>
        <xdr:cNvSpPr txBox="1"/>
      </xdr:nvSpPr>
      <xdr:spPr>
        <a:xfrm>
          <a:off x="14020800" y="998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100806</xdr:rowOff>
    </xdr:from>
    <xdr:to>
      <xdr:col>64</xdr:col>
      <xdr:colOff>152400</xdr:colOff>
      <xdr:row>60</xdr:row>
      <xdr:rowOff>30956</xdr:rowOff>
    </xdr:to>
    <xdr:sp macro="" textlink="">
      <xdr:nvSpPr>
        <xdr:cNvPr id="344" name="楕円 343"/>
        <xdr:cNvSpPr/>
      </xdr:nvSpPr>
      <xdr:spPr>
        <a:xfrm>
          <a:off x="13462000" y="1021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41133</xdr:rowOff>
    </xdr:from>
    <xdr:ext cx="762000" cy="259045"/>
    <xdr:sp macro="" textlink="">
      <xdr:nvSpPr>
        <xdr:cNvPr id="345" name="テキスト ボックス 344"/>
        <xdr:cNvSpPr txBox="1"/>
      </xdr:nvSpPr>
      <xdr:spPr>
        <a:xfrm>
          <a:off x="13131800" y="998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実質公債費比率が類似団体平均を下回っている主な要因としては、ほぼ毎年行っている銀行等引受債の繰上償還による公債費の減少が挙げられる。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しかし、元年度から事業開始した役場庁舎建替整備工事の起債措置として市町村役場機能緊急保全事業債の発行により町債現在高が増加していくため、機会を見て繰上償還を実施していく。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116840</xdr:rowOff>
    </xdr:to>
    <xdr:cxnSp macro="">
      <xdr:nvCxnSpPr>
        <xdr:cNvPr id="372" name="直線コネクタ 371"/>
        <xdr:cNvCxnSpPr/>
      </xdr:nvCxnSpPr>
      <xdr:spPr>
        <a:xfrm flipV="1">
          <a:off x="17018000" y="611632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7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74" name="直線コネクタ 37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5"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6" name="直線コネクタ 375"/>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117856</xdr:rowOff>
    </xdr:from>
    <xdr:to>
      <xdr:col>81</xdr:col>
      <xdr:colOff>44450</xdr:colOff>
      <xdr:row>37</xdr:row>
      <xdr:rowOff>33274</xdr:rowOff>
    </xdr:to>
    <xdr:cxnSp macro="">
      <xdr:nvCxnSpPr>
        <xdr:cNvPr id="377" name="直線コネクタ 376"/>
        <xdr:cNvCxnSpPr/>
      </xdr:nvCxnSpPr>
      <xdr:spPr>
        <a:xfrm>
          <a:off x="16179800" y="629005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67581</xdr:rowOff>
    </xdr:from>
    <xdr:ext cx="762000" cy="259045"/>
    <xdr:sp macro="" textlink="">
      <xdr:nvSpPr>
        <xdr:cNvPr id="378" name="公債費負担の状況平均値テキスト"/>
        <xdr:cNvSpPr txBox="1"/>
      </xdr:nvSpPr>
      <xdr:spPr>
        <a:xfrm>
          <a:off x="17106900" y="6925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95504</xdr:rowOff>
    </xdr:from>
    <xdr:to>
      <xdr:col>81</xdr:col>
      <xdr:colOff>95250</xdr:colOff>
      <xdr:row>41</xdr:row>
      <xdr:rowOff>25654</xdr:rowOff>
    </xdr:to>
    <xdr:sp macro="" textlink="">
      <xdr:nvSpPr>
        <xdr:cNvPr id="379" name="フローチャート: 判断 378"/>
        <xdr:cNvSpPr/>
      </xdr:nvSpPr>
      <xdr:spPr>
        <a:xfrm>
          <a:off x="169672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117856</xdr:rowOff>
    </xdr:from>
    <xdr:to>
      <xdr:col>77</xdr:col>
      <xdr:colOff>44450</xdr:colOff>
      <xdr:row>36</xdr:row>
      <xdr:rowOff>146812</xdr:rowOff>
    </xdr:to>
    <xdr:cxnSp macro="">
      <xdr:nvCxnSpPr>
        <xdr:cNvPr id="380" name="直線コネクタ 379"/>
        <xdr:cNvCxnSpPr/>
      </xdr:nvCxnSpPr>
      <xdr:spPr>
        <a:xfrm flipV="1">
          <a:off x="15290800" y="629005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1" name="フローチャート: 判断 380"/>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2" name="テキスト ボックス 381"/>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146812</xdr:rowOff>
    </xdr:from>
    <xdr:to>
      <xdr:col>72</xdr:col>
      <xdr:colOff>203200</xdr:colOff>
      <xdr:row>37</xdr:row>
      <xdr:rowOff>13970</xdr:rowOff>
    </xdr:to>
    <xdr:cxnSp macro="">
      <xdr:nvCxnSpPr>
        <xdr:cNvPr id="383" name="直線コネクタ 382"/>
        <xdr:cNvCxnSpPr/>
      </xdr:nvCxnSpPr>
      <xdr:spPr>
        <a:xfrm flipV="1">
          <a:off x="14401800" y="631901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47244</xdr:rowOff>
    </xdr:from>
    <xdr:to>
      <xdr:col>73</xdr:col>
      <xdr:colOff>44450</xdr:colOff>
      <xdr:row>40</xdr:row>
      <xdr:rowOff>148844</xdr:rowOff>
    </xdr:to>
    <xdr:sp macro="" textlink="">
      <xdr:nvSpPr>
        <xdr:cNvPr id="384" name="フローチャート: 判断 383"/>
        <xdr:cNvSpPr/>
      </xdr:nvSpPr>
      <xdr:spPr>
        <a:xfrm>
          <a:off x="15240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133621</xdr:rowOff>
    </xdr:from>
    <xdr:ext cx="762000" cy="259045"/>
    <xdr:sp macro="" textlink="">
      <xdr:nvSpPr>
        <xdr:cNvPr id="385" name="テキスト ボックス 384"/>
        <xdr:cNvSpPr txBox="1"/>
      </xdr:nvSpPr>
      <xdr:spPr>
        <a:xfrm>
          <a:off x="14909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13970</xdr:rowOff>
    </xdr:from>
    <xdr:to>
      <xdr:col>68</xdr:col>
      <xdr:colOff>152400</xdr:colOff>
      <xdr:row>37</xdr:row>
      <xdr:rowOff>71882</xdr:rowOff>
    </xdr:to>
    <xdr:cxnSp macro="">
      <xdr:nvCxnSpPr>
        <xdr:cNvPr id="386" name="直線コネクタ 385"/>
        <xdr:cNvCxnSpPr/>
      </xdr:nvCxnSpPr>
      <xdr:spPr>
        <a:xfrm flipV="1">
          <a:off x="13512800" y="635762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7" name="フローチャート: 判断 386"/>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143273</xdr:rowOff>
    </xdr:from>
    <xdr:ext cx="762000" cy="259045"/>
    <xdr:sp macro="" textlink="">
      <xdr:nvSpPr>
        <xdr:cNvPr id="388" name="テキスト ボックス 387"/>
        <xdr:cNvSpPr txBox="1"/>
      </xdr:nvSpPr>
      <xdr:spPr>
        <a:xfrm>
          <a:off x="14020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89" name="フローチャート: 判断 388"/>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49039</xdr:rowOff>
    </xdr:from>
    <xdr:ext cx="762000" cy="259045"/>
    <xdr:sp macro="" textlink="">
      <xdr:nvSpPr>
        <xdr:cNvPr id="390" name="テキスト ボックス 389"/>
        <xdr:cNvSpPr txBox="1"/>
      </xdr:nvSpPr>
      <xdr:spPr>
        <a:xfrm>
          <a:off x="13131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153924</xdr:rowOff>
    </xdr:from>
    <xdr:to>
      <xdr:col>81</xdr:col>
      <xdr:colOff>95250</xdr:colOff>
      <xdr:row>37</xdr:row>
      <xdr:rowOff>84074</xdr:rowOff>
    </xdr:to>
    <xdr:sp macro="" textlink="">
      <xdr:nvSpPr>
        <xdr:cNvPr id="396" name="楕円 395"/>
        <xdr:cNvSpPr/>
      </xdr:nvSpPr>
      <xdr:spPr>
        <a:xfrm>
          <a:off x="16967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170451</xdr:rowOff>
    </xdr:from>
    <xdr:ext cx="762000" cy="259045"/>
    <xdr:sp macro="" textlink="">
      <xdr:nvSpPr>
        <xdr:cNvPr id="397" name="公債費負担の状況該当値テキスト"/>
        <xdr:cNvSpPr txBox="1"/>
      </xdr:nvSpPr>
      <xdr:spPr>
        <a:xfrm>
          <a:off x="17106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67056</xdr:rowOff>
    </xdr:from>
    <xdr:to>
      <xdr:col>77</xdr:col>
      <xdr:colOff>95250</xdr:colOff>
      <xdr:row>36</xdr:row>
      <xdr:rowOff>168656</xdr:rowOff>
    </xdr:to>
    <xdr:sp macro="" textlink="">
      <xdr:nvSpPr>
        <xdr:cNvPr id="398" name="楕円 397"/>
        <xdr:cNvSpPr/>
      </xdr:nvSpPr>
      <xdr:spPr>
        <a:xfrm>
          <a:off x="16129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7383</xdr:rowOff>
    </xdr:from>
    <xdr:ext cx="736600" cy="259045"/>
    <xdr:sp macro="" textlink="">
      <xdr:nvSpPr>
        <xdr:cNvPr id="399" name="テキスト ボックス 398"/>
        <xdr:cNvSpPr txBox="1"/>
      </xdr:nvSpPr>
      <xdr:spPr>
        <a:xfrm>
          <a:off x="15798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96012</xdr:rowOff>
    </xdr:from>
    <xdr:to>
      <xdr:col>73</xdr:col>
      <xdr:colOff>44450</xdr:colOff>
      <xdr:row>37</xdr:row>
      <xdr:rowOff>26162</xdr:rowOff>
    </xdr:to>
    <xdr:sp macro="" textlink="">
      <xdr:nvSpPr>
        <xdr:cNvPr id="400" name="楕円 399"/>
        <xdr:cNvSpPr/>
      </xdr:nvSpPr>
      <xdr:spPr>
        <a:xfrm>
          <a:off x="15240000" y="626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36339</xdr:rowOff>
    </xdr:from>
    <xdr:ext cx="762000" cy="259045"/>
    <xdr:sp macro="" textlink="">
      <xdr:nvSpPr>
        <xdr:cNvPr id="401" name="テキスト ボックス 400"/>
        <xdr:cNvSpPr txBox="1"/>
      </xdr:nvSpPr>
      <xdr:spPr>
        <a:xfrm>
          <a:off x="14909800" y="603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134620</xdr:rowOff>
    </xdr:from>
    <xdr:to>
      <xdr:col>68</xdr:col>
      <xdr:colOff>203200</xdr:colOff>
      <xdr:row>37</xdr:row>
      <xdr:rowOff>64770</xdr:rowOff>
    </xdr:to>
    <xdr:sp macro="" textlink="">
      <xdr:nvSpPr>
        <xdr:cNvPr id="402" name="楕円 401"/>
        <xdr:cNvSpPr/>
      </xdr:nvSpPr>
      <xdr:spPr>
        <a:xfrm>
          <a:off x="143510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74947</xdr:rowOff>
    </xdr:from>
    <xdr:ext cx="762000" cy="259045"/>
    <xdr:sp macro="" textlink="">
      <xdr:nvSpPr>
        <xdr:cNvPr id="403" name="テキスト ボックス 402"/>
        <xdr:cNvSpPr txBox="1"/>
      </xdr:nvSpPr>
      <xdr:spPr>
        <a:xfrm>
          <a:off x="14020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21082</xdr:rowOff>
    </xdr:from>
    <xdr:to>
      <xdr:col>64</xdr:col>
      <xdr:colOff>152400</xdr:colOff>
      <xdr:row>37</xdr:row>
      <xdr:rowOff>122682</xdr:rowOff>
    </xdr:to>
    <xdr:sp macro="" textlink="">
      <xdr:nvSpPr>
        <xdr:cNvPr id="404" name="楕円 403"/>
        <xdr:cNvSpPr/>
      </xdr:nvSpPr>
      <xdr:spPr>
        <a:xfrm>
          <a:off x="13462000" y="636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132859</xdr:rowOff>
    </xdr:from>
    <xdr:ext cx="762000" cy="259045"/>
    <xdr:sp macro="" textlink="">
      <xdr:nvSpPr>
        <xdr:cNvPr id="405" name="テキスト ボックス 404"/>
        <xdr:cNvSpPr txBox="1"/>
      </xdr:nvSpPr>
      <xdr:spPr>
        <a:xfrm>
          <a:off x="13131800" y="613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将来負担比率は算定されていない。その主な要因としては、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長期的な視点から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銀行等引受債の繰上償還による地方債残高の減、財政調整基金等の充当可能基金の減少幅が少ないことにより、分子がマイナス数値となっているためである。今後も、銀行等引受債の繰上償還について、積極的に行っていくことにより、地方債の残高を少なくしていくことを重点的に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29877</xdr:rowOff>
    </xdr:to>
    <xdr:cxnSp macro="">
      <xdr:nvCxnSpPr>
        <xdr:cNvPr id="430" name="直線コネクタ 429"/>
        <xdr:cNvCxnSpPr/>
      </xdr:nvCxnSpPr>
      <xdr:spPr>
        <a:xfrm flipV="1">
          <a:off x="17018000" y="2571750"/>
          <a:ext cx="0" cy="12300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1954</xdr:rowOff>
    </xdr:from>
    <xdr:ext cx="762000" cy="259045"/>
    <xdr:sp macro="" textlink="">
      <xdr:nvSpPr>
        <xdr:cNvPr id="431" name="将来負担の状況最小値テキスト"/>
        <xdr:cNvSpPr txBox="1"/>
      </xdr:nvSpPr>
      <xdr:spPr>
        <a:xfrm>
          <a:off x="17106900" y="377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29877</xdr:rowOff>
    </xdr:from>
    <xdr:to>
      <xdr:col>81</xdr:col>
      <xdr:colOff>133350</xdr:colOff>
      <xdr:row>22</xdr:row>
      <xdr:rowOff>29877</xdr:rowOff>
    </xdr:to>
    <xdr:cxnSp macro="">
      <xdr:nvCxnSpPr>
        <xdr:cNvPr id="432" name="直線コネクタ 431"/>
        <xdr:cNvCxnSpPr/>
      </xdr:nvCxnSpPr>
      <xdr:spPr>
        <a:xfrm>
          <a:off x="16929100" y="380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35577</xdr:rowOff>
    </xdr:from>
    <xdr:ext cx="762000" cy="259045"/>
    <xdr:sp macro="" textlink="">
      <xdr:nvSpPr>
        <xdr:cNvPr id="433"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92727</xdr:rowOff>
    </xdr:from>
    <xdr:ext cx="762000" cy="259045"/>
    <xdr:sp macro="" textlink="">
      <xdr:nvSpPr>
        <xdr:cNvPr id="435" name="将来負担の状況平均値テキスト"/>
        <xdr:cNvSpPr txBox="1"/>
      </xdr:nvSpPr>
      <xdr:spPr>
        <a:xfrm>
          <a:off x="1710690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120650</xdr:rowOff>
    </xdr:from>
    <xdr:to>
      <xdr:col>81</xdr:col>
      <xdr:colOff>95250</xdr:colOff>
      <xdr:row>15</xdr:row>
      <xdr:rowOff>50800</xdr:rowOff>
    </xdr:to>
    <xdr:sp macro="" textlink="">
      <xdr:nvSpPr>
        <xdr:cNvPr id="436" name="フローチャート: 判断 435"/>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120650</xdr:rowOff>
    </xdr:from>
    <xdr:to>
      <xdr:col>77</xdr:col>
      <xdr:colOff>95250</xdr:colOff>
      <xdr:row>15</xdr:row>
      <xdr:rowOff>50800</xdr:rowOff>
    </xdr:to>
    <xdr:sp macro="" textlink="">
      <xdr:nvSpPr>
        <xdr:cNvPr id="437" name="フローチャート: 判断 436"/>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60977</xdr:rowOff>
    </xdr:from>
    <xdr:ext cx="736600" cy="259045"/>
    <xdr:sp macro="" textlink="">
      <xdr:nvSpPr>
        <xdr:cNvPr id="438" name="テキスト ボックス 437"/>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120650</xdr:rowOff>
    </xdr:from>
    <xdr:to>
      <xdr:col>73</xdr:col>
      <xdr:colOff>44450</xdr:colOff>
      <xdr:row>15</xdr:row>
      <xdr:rowOff>50800</xdr:rowOff>
    </xdr:to>
    <xdr:sp macro="" textlink="">
      <xdr:nvSpPr>
        <xdr:cNvPr id="439" name="フローチャート: 判断 438"/>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40" name="テキスト ボックス 439"/>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120650</xdr:rowOff>
    </xdr:from>
    <xdr:to>
      <xdr:col>68</xdr:col>
      <xdr:colOff>203200</xdr:colOff>
      <xdr:row>15</xdr:row>
      <xdr:rowOff>50800</xdr:rowOff>
    </xdr:to>
    <xdr:sp macro="" textlink="">
      <xdr:nvSpPr>
        <xdr:cNvPr id="441" name="フローチャート: 判断 440"/>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42" name="テキスト ボックス 441"/>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125476</xdr:rowOff>
    </xdr:from>
    <xdr:to>
      <xdr:col>64</xdr:col>
      <xdr:colOff>152400</xdr:colOff>
      <xdr:row>15</xdr:row>
      <xdr:rowOff>55626</xdr:rowOff>
    </xdr:to>
    <xdr:sp macro="" textlink="">
      <xdr:nvSpPr>
        <xdr:cNvPr id="443" name="フローチャート: 判断 442"/>
        <xdr:cNvSpPr/>
      </xdr:nvSpPr>
      <xdr:spPr>
        <a:xfrm>
          <a:off x="13462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65803</xdr:rowOff>
    </xdr:from>
    <xdr:ext cx="762000" cy="259045"/>
    <xdr:sp macro="" textlink="">
      <xdr:nvSpPr>
        <xdr:cNvPr id="444" name="テキスト ボックス 443"/>
        <xdr:cNvSpPr txBox="1"/>
      </xdr:nvSpPr>
      <xdr:spPr>
        <a:xfrm>
          <a:off x="13131800" y="229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7,364
7,167
7.80
5,056,030
4,921,346
43,214
2,298,869
2,050,750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嘱託職員を含む職員数が類似団体と比べて多いために、経常的支出の人件費が高くなっており、今後も改善を図っていく必要がある。具体的には新規採用職員の抑制による職員数の減や、委託業務に移行できるものは行っていくことにより、人件費の減少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157480</xdr:rowOff>
    </xdr:to>
    <xdr:cxnSp macro="">
      <xdr:nvCxnSpPr>
        <xdr:cNvPr id="61" name="直線コネクタ 60"/>
        <xdr:cNvCxnSpPr/>
      </xdr:nvCxnSpPr>
      <xdr:spPr>
        <a:xfrm flipV="1">
          <a:off x="4826000" y="571246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129557</xdr:rowOff>
    </xdr:from>
    <xdr:ext cx="762000" cy="259045"/>
    <xdr:sp macro="" textlink="">
      <xdr:nvSpPr>
        <xdr:cNvPr id="62" name="人件費最小値テキスト"/>
        <xdr:cNvSpPr txBox="1"/>
      </xdr:nvSpPr>
      <xdr:spPr>
        <a:xfrm>
          <a:off x="4914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157480</xdr:rowOff>
    </xdr:from>
    <xdr:to>
      <xdr:col>24</xdr:col>
      <xdr:colOff>114300</xdr:colOff>
      <xdr:row>40</xdr:row>
      <xdr:rowOff>157480</xdr:rowOff>
    </xdr:to>
    <xdr:cxnSp macro="">
      <xdr:nvCxnSpPr>
        <xdr:cNvPr id="63" name="直線コネクタ 62"/>
        <xdr:cNvCxnSpPr/>
      </xdr:nvCxnSpPr>
      <xdr:spPr>
        <a:xfrm>
          <a:off x="4737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153670</xdr:rowOff>
    </xdr:from>
    <xdr:to>
      <xdr:col>24</xdr:col>
      <xdr:colOff>25400</xdr:colOff>
      <xdr:row>37</xdr:row>
      <xdr:rowOff>153670</xdr:rowOff>
    </xdr:to>
    <xdr:cxnSp macro="">
      <xdr:nvCxnSpPr>
        <xdr:cNvPr id="66" name="直線コネクタ 65"/>
        <xdr:cNvCxnSpPr/>
      </xdr:nvCxnSpPr>
      <xdr:spPr>
        <a:xfrm>
          <a:off x="3987800" y="6497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38</xdr:row>
      <xdr:rowOff>12700</xdr:rowOff>
    </xdr:to>
    <xdr:cxnSp macro="">
      <xdr:nvCxnSpPr>
        <xdr:cNvPr id="69" name="直線コネクタ 68"/>
        <xdr:cNvCxnSpPr/>
      </xdr:nvCxnSpPr>
      <xdr:spPr>
        <a:xfrm flipV="1">
          <a:off x="3098800" y="6497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xdr:rowOff>
    </xdr:from>
    <xdr:to>
      <xdr:col>15</xdr:col>
      <xdr:colOff>98425</xdr:colOff>
      <xdr:row>38</xdr:row>
      <xdr:rowOff>81280</xdr:rowOff>
    </xdr:to>
    <xdr:cxnSp macro="">
      <xdr:nvCxnSpPr>
        <xdr:cNvPr id="72" name="直線コネクタ 71"/>
        <xdr:cNvCxnSpPr/>
      </xdr:nvCxnSpPr>
      <xdr:spPr>
        <a:xfrm flipV="1">
          <a:off x="2209800" y="652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35560</xdr:rowOff>
    </xdr:from>
    <xdr:to>
      <xdr:col>11</xdr:col>
      <xdr:colOff>9525</xdr:colOff>
      <xdr:row>38</xdr:row>
      <xdr:rowOff>81280</xdr:rowOff>
    </xdr:to>
    <xdr:cxnSp macro="">
      <xdr:nvCxnSpPr>
        <xdr:cNvPr id="75" name="直線コネクタ 74"/>
        <xdr:cNvCxnSpPr/>
      </xdr:nvCxnSpPr>
      <xdr:spPr>
        <a:xfrm>
          <a:off x="1320800" y="6550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83820</xdr:rowOff>
    </xdr:from>
    <xdr:to>
      <xdr:col>11</xdr:col>
      <xdr:colOff>60325</xdr:colOff>
      <xdr:row>37</xdr:row>
      <xdr:rowOff>13970</xdr:rowOff>
    </xdr:to>
    <xdr:sp macro="" textlink="">
      <xdr:nvSpPr>
        <xdr:cNvPr id="76" name="フローチャート: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78" name="フローチャート: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79" name="テキスト ボックス 78"/>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102870</xdr:rowOff>
    </xdr:from>
    <xdr:to>
      <xdr:col>20</xdr:col>
      <xdr:colOff>38100</xdr:colOff>
      <xdr:row>38</xdr:row>
      <xdr:rowOff>33020</xdr:rowOff>
    </xdr:to>
    <xdr:sp macro="" textlink="">
      <xdr:nvSpPr>
        <xdr:cNvPr id="87" name="楕円 86"/>
        <xdr:cNvSpPr/>
      </xdr:nvSpPr>
      <xdr:spPr>
        <a:xfrm>
          <a:off x="3937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88" name="テキスト ボックス 87"/>
        <xdr:cNvSpPr txBox="1"/>
      </xdr:nvSpPr>
      <xdr:spPr>
        <a:xfrm>
          <a:off x="3606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93" name="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物件費に係る経常収支比率が高くなっているのは、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６町クラウド事業の電子計算管理費の手数料および一般廃棄物に係る委託料の増加である。特に一般廃棄物についは、ここ数年増加しており、前年度から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万円近く増加している。町民からの要望に応え処理する廃棄物の種類を増やしていることも影響しているが、単位当たりの委託料が単純に増加することがないように努めていきたい。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58420</xdr:rowOff>
    </xdr:from>
    <xdr:to>
      <xdr:col>82</xdr:col>
      <xdr:colOff>107950</xdr:colOff>
      <xdr:row>21</xdr:row>
      <xdr:rowOff>29845</xdr:rowOff>
    </xdr:to>
    <xdr:cxnSp macro="">
      <xdr:nvCxnSpPr>
        <xdr:cNvPr id="118" name="直線コネクタ 117"/>
        <xdr:cNvCxnSpPr/>
      </xdr:nvCxnSpPr>
      <xdr:spPr>
        <a:xfrm flipV="1">
          <a:off x="16510000" y="228727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1922</xdr:rowOff>
    </xdr:from>
    <xdr:ext cx="762000" cy="259045"/>
    <xdr:sp macro="" textlink="">
      <xdr:nvSpPr>
        <xdr:cNvPr id="119" name="物件費最小値テキスト"/>
        <xdr:cNvSpPr txBox="1"/>
      </xdr:nvSpPr>
      <xdr:spPr>
        <a:xfrm>
          <a:off x="16598900" y="360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29845</xdr:rowOff>
    </xdr:from>
    <xdr:to>
      <xdr:col>82</xdr:col>
      <xdr:colOff>196850</xdr:colOff>
      <xdr:row>21</xdr:row>
      <xdr:rowOff>29845</xdr:rowOff>
    </xdr:to>
    <xdr:cxnSp macro="">
      <xdr:nvCxnSpPr>
        <xdr:cNvPr id="120" name="直線コネクタ 119"/>
        <xdr:cNvCxnSpPr/>
      </xdr:nvCxnSpPr>
      <xdr:spPr>
        <a:xfrm>
          <a:off x="16421100" y="3630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144797</xdr:rowOff>
    </xdr:from>
    <xdr:ext cx="762000" cy="259045"/>
    <xdr:sp macro="" textlink="">
      <xdr:nvSpPr>
        <xdr:cNvPr id="121" name="物件費最大値テキスト"/>
        <xdr:cNvSpPr txBox="1"/>
      </xdr:nvSpPr>
      <xdr:spPr>
        <a:xfrm>
          <a:off x="16598900" y="2030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58420</xdr:rowOff>
    </xdr:from>
    <xdr:to>
      <xdr:col>82</xdr:col>
      <xdr:colOff>196850</xdr:colOff>
      <xdr:row>13</xdr:row>
      <xdr:rowOff>58420</xdr:rowOff>
    </xdr:to>
    <xdr:cxnSp macro="">
      <xdr:nvCxnSpPr>
        <xdr:cNvPr id="122" name="直線コネクタ 121"/>
        <xdr:cNvCxnSpPr/>
      </xdr:nvCxnSpPr>
      <xdr:spPr>
        <a:xfrm>
          <a:off x="16421100" y="228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35560</xdr:rowOff>
    </xdr:from>
    <xdr:to>
      <xdr:col>82</xdr:col>
      <xdr:colOff>107950</xdr:colOff>
      <xdr:row>17</xdr:row>
      <xdr:rowOff>115570</xdr:rowOff>
    </xdr:to>
    <xdr:cxnSp macro="">
      <xdr:nvCxnSpPr>
        <xdr:cNvPr id="123" name="直線コネクタ 122"/>
        <xdr:cNvCxnSpPr/>
      </xdr:nvCxnSpPr>
      <xdr:spPr>
        <a:xfrm>
          <a:off x="15671800" y="295021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87012</xdr:rowOff>
    </xdr:from>
    <xdr:ext cx="762000" cy="259045"/>
    <xdr:sp macro="" textlink="">
      <xdr:nvSpPr>
        <xdr:cNvPr id="124" name="物件費平均値テキスト"/>
        <xdr:cNvSpPr txBox="1"/>
      </xdr:nvSpPr>
      <xdr:spPr>
        <a:xfrm>
          <a:off x="16598900" y="24873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70485</xdr:rowOff>
    </xdr:from>
    <xdr:to>
      <xdr:col>82</xdr:col>
      <xdr:colOff>158750</xdr:colOff>
      <xdr:row>16</xdr:row>
      <xdr:rowOff>635</xdr:rowOff>
    </xdr:to>
    <xdr:sp macro="" textlink="">
      <xdr:nvSpPr>
        <xdr:cNvPr id="125" name="フローチャート: 判断 124"/>
        <xdr:cNvSpPr/>
      </xdr:nvSpPr>
      <xdr:spPr>
        <a:xfrm>
          <a:off x="164592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35560</xdr:rowOff>
    </xdr:from>
    <xdr:to>
      <xdr:col>78</xdr:col>
      <xdr:colOff>69850</xdr:colOff>
      <xdr:row>17</xdr:row>
      <xdr:rowOff>104140</xdr:rowOff>
    </xdr:to>
    <xdr:cxnSp macro="">
      <xdr:nvCxnSpPr>
        <xdr:cNvPr id="126" name="直線コネクタ 125"/>
        <xdr:cNvCxnSpPr/>
      </xdr:nvCxnSpPr>
      <xdr:spPr>
        <a:xfrm flipV="1">
          <a:off x="14782800" y="29502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70485</xdr:rowOff>
    </xdr:from>
    <xdr:to>
      <xdr:col>78</xdr:col>
      <xdr:colOff>120650</xdr:colOff>
      <xdr:row>16</xdr:row>
      <xdr:rowOff>635</xdr:rowOff>
    </xdr:to>
    <xdr:sp macro="" textlink="">
      <xdr:nvSpPr>
        <xdr:cNvPr id="127" name="フローチャート: 判断 126"/>
        <xdr:cNvSpPr/>
      </xdr:nvSpPr>
      <xdr:spPr>
        <a:xfrm>
          <a:off x="15621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10812</xdr:rowOff>
    </xdr:from>
    <xdr:ext cx="736600" cy="259045"/>
    <xdr:sp macro="" textlink="">
      <xdr:nvSpPr>
        <xdr:cNvPr id="128" name="テキスト ボックス 127"/>
        <xdr:cNvSpPr txBox="1"/>
      </xdr:nvSpPr>
      <xdr:spPr>
        <a:xfrm>
          <a:off x="15290800" y="241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104140</xdr:rowOff>
    </xdr:to>
    <xdr:cxnSp macro="">
      <xdr:nvCxnSpPr>
        <xdr:cNvPr id="129" name="直線コネクタ 128"/>
        <xdr:cNvCxnSpPr/>
      </xdr:nvCxnSpPr>
      <xdr:spPr>
        <a:xfrm>
          <a:off x="13893800" y="289306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53340</xdr:rowOff>
    </xdr:from>
    <xdr:to>
      <xdr:col>74</xdr:col>
      <xdr:colOff>31750</xdr:colOff>
      <xdr:row>15</xdr:row>
      <xdr:rowOff>154940</xdr:rowOff>
    </xdr:to>
    <xdr:sp macro="" textlink="">
      <xdr:nvSpPr>
        <xdr:cNvPr id="130" name="フローチャート: 判断 129"/>
        <xdr:cNvSpPr/>
      </xdr:nvSpPr>
      <xdr:spPr>
        <a:xfrm>
          <a:off x="147320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165117</xdr:rowOff>
    </xdr:from>
    <xdr:ext cx="762000" cy="259045"/>
    <xdr:sp macro="" textlink="">
      <xdr:nvSpPr>
        <xdr:cNvPr id="131" name="テキスト ボックス 130"/>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69850</xdr:rowOff>
    </xdr:from>
    <xdr:to>
      <xdr:col>69</xdr:col>
      <xdr:colOff>92075</xdr:colOff>
      <xdr:row>16</xdr:row>
      <xdr:rowOff>149860</xdr:rowOff>
    </xdr:to>
    <xdr:cxnSp macro="">
      <xdr:nvCxnSpPr>
        <xdr:cNvPr id="132" name="直線コネクタ 131"/>
        <xdr:cNvCxnSpPr/>
      </xdr:nvCxnSpPr>
      <xdr:spPr>
        <a:xfrm>
          <a:off x="13004800" y="28130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xdr:rowOff>
    </xdr:from>
    <xdr:to>
      <xdr:col>69</xdr:col>
      <xdr:colOff>142875</xdr:colOff>
      <xdr:row>15</xdr:row>
      <xdr:rowOff>114935</xdr:rowOff>
    </xdr:to>
    <xdr:sp macro="" textlink="">
      <xdr:nvSpPr>
        <xdr:cNvPr id="133" name="フローチャート: 判断 132"/>
        <xdr:cNvSpPr/>
      </xdr:nvSpPr>
      <xdr:spPr>
        <a:xfrm>
          <a:off x="13843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125112</xdr:rowOff>
    </xdr:from>
    <xdr:ext cx="762000" cy="259045"/>
    <xdr:sp macro="" textlink="">
      <xdr:nvSpPr>
        <xdr:cNvPr id="134" name="テキスト ボックス 133"/>
        <xdr:cNvSpPr txBox="1"/>
      </xdr:nvSpPr>
      <xdr:spPr>
        <a:xfrm>
          <a:off x="13512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144780</xdr:rowOff>
    </xdr:from>
    <xdr:to>
      <xdr:col>65</xdr:col>
      <xdr:colOff>53975</xdr:colOff>
      <xdr:row>15</xdr:row>
      <xdr:rowOff>74930</xdr:rowOff>
    </xdr:to>
    <xdr:sp macro="" textlink="">
      <xdr:nvSpPr>
        <xdr:cNvPr id="135" name="フローチャート: 判断 134"/>
        <xdr:cNvSpPr/>
      </xdr:nvSpPr>
      <xdr:spPr>
        <a:xfrm>
          <a:off x="12954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85107</xdr:rowOff>
    </xdr:from>
    <xdr:ext cx="762000" cy="259045"/>
    <xdr:sp macro="" textlink="">
      <xdr:nvSpPr>
        <xdr:cNvPr id="136" name="テキスト ボックス 135"/>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2" name="楕円 141"/>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3"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156210</xdr:rowOff>
    </xdr:from>
    <xdr:to>
      <xdr:col>78</xdr:col>
      <xdr:colOff>120650</xdr:colOff>
      <xdr:row>17</xdr:row>
      <xdr:rowOff>86360</xdr:rowOff>
    </xdr:to>
    <xdr:sp macro="" textlink="">
      <xdr:nvSpPr>
        <xdr:cNvPr id="144" name="楕円 143"/>
        <xdr:cNvSpPr/>
      </xdr:nvSpPr>
      <xdr:spPr>
        <a:xfrm>
          <a:off x="156210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71137</xdr:rowOff>
    </xdr:from>
    <xdr:ext cx="736600" cy="259045"/>
    <xdr:sp macro="" textlink="">
      <xdr:nvSpPr>
        <xdr:cNvPr id="145" name="テキスト ボックス 144"/>
        <xdr:cNvSpPr txBox="1"/>
      </xdr:nvSpPr>
      <xdr:spPr>
        <a:xfrm>
          <a:off x="15290800" y="2985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53340</xdr:rowOff>
    </xdr:from>
    <xdr:to>
      <xdr:col>74</xdr:col>
      <xdr:colOff>31750</xdr:colOff>
      <xdr:row>17</xdr:row>
      <xdr:rowOff>154940</xdr:rowOff>
    </xdr:to>
    <xdr:sp macro="" textlink="">
      <xdr:nvSpPr>
        <xdr:cNvPr id="146" name="楕円 145"/>
        <xdr:cNvSpPr/>
      </xdr:nvSpPr>
      <xdr:spPr>
        <a:xfrm>
          <a:off x="14732000" y="296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139717</xdr:rowOff>
    </xdr:from>
    <xdr:ext cx="762000" cy="259045"/>
    <xdr:sp macro="" textlink="">
      <xdr:nvSpPr>
        <xdr:cNvPr id="147" name="テキスト ボックス 146"/>
        <xdr:cNvSpPr txBox="1"/>
      </xdr:nvSpPr>
      <xdr:spPr>
        <a:xfrm>
          <a:off x="14401800" y="305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48" name="楕円 147"/>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49" name="テキスト ボックス 148"/>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50" name="楕円 149"/>
        <xdr:cNvSpPr/>
      </xdr:nvSpPr>
      <xdr:spPr>
        <a:xfrm>
          <a:off x="12954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51" name="テキスト ボックス 150"/>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助費に係る経常収支比率が類似団体平均を上回っている要因として、障害福祉費等に係る扶助費および福祉医療助成事業としての高校生世代までの医療費無料化を行っていることが挙げられる。今後も資格審査等の適正化の見直しを進めていくことで財政を逼迫する傾向に歯止めをかけよう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31750</xdr:rowOff>
    </xdr:to>
    <xdr:cxnSp macro="">
      <xdr:nvCxnSpPr>
        <xdr:cNvPr id="179" name="直線コネクタ 178"/>
        <xdr:cNvCxnSpPr/>
      </xdr:nvCxnSpPr>
      <xdr:spPr>
        <a:xfrm flipV="1">
          <a:off x="4826000" y="90614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2"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3" name="直線コネクタ 182"/>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31750</xdr:rowOff>
    </xdr:from>
    <xdr:to>
      <xdr:col>24</xdr:col>
      <xdr:colOff>25400</xdr:colOff>
      <xdr:row>58</xdr:row>
      <xdr:rowOff>50800</xdr:rowOff>
    </xdr:to>
    <xdr:cxnSp macro="">
      <xdr:nvCxnSpPr>
        <xdr:cNvPr id="184" name="直線コネクタ 183"/>
        <xdr:cNvCxnSpPr/>
      </xdr:nvCxnSpPr>
      <xdr:spPr>
        <a:xfrm flipV="1">
          <a:off x="3987800" y="9975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5"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107950</xdr:rowOff>
    </xdr:to>
    <xdr:cxnSp macro="">
      <xdr:nvCxnSpPr>
        <xdr:cNvPr id="187" name="直線コネクタ 186"/>
        <xdr:cNvCxnSpPr/>
      </xdr:nvCxnSpPr>
      <xdr:spPr>
        <a:xfrm flipV="1">
          <a:off x="3098800" y="9994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88" name="フローチャート: 判断 187"/>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89" name="テキスト ボックス 188"/>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59</xdr:row>
      <xdr:rowOff>107950</xdr:rowOff>
    </xdr:to>
    <xdr:cxnSp macro="">
      <xdr:nvCxnSpPr>
        <xdr:cNvPr id="190" name="直線コネクタ 189"/>
        <xdr:cNvCxnSpPr/>
      </xdr:nvCxnSpPr>
      <xdr:spPr>
        <a:xfrm flipV="1">
          <a:off x="2209800" y="10052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76200</xdr:rowOff>
    </xdr:from>
    <xdr:to>
      <xdr:col>15</xdr:col>
      <xdr:colOff>149225</xdr:colOff>
      <xdr:row>56</xdr:row>
      <xdr:rowOff>6350</xdr:rowOff>
    </xdr:to>
    <xdr:sp macro="" textlink="">
      <xdr:nvSpPr>
        <xdr:cNvPr id="191" name="フローチャート: 判断 190"/>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16527</xdr:rowOff>
    </xdr:from>
    <xdr:ext cx="762000" cy="259045"/>
    <xdr:sp macro="" textlink="">
      <xdr:nvSpPr>
        <xdr:cNvPr id="192" name="テキスト ボックス 191"/>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127000</xdr:rowOff>
    </xdr:from>
    <xdr:to>
      <xdr:col>11</xdr:col>
      <xdr:colOff>9525</xdr:colOff>
      <xdr:row>59</xdr:row>
      <xdr:rowOff>107950</xdr:rowOff>
    </xdr:to>
    <xdr:cxnSp macro="">
      <xdr:nvCxnSpPr>
        <xdr:cNvPr id="193" name="直線コネクタ 192"/>
        <xdr:cNvCxnSpPr/>
      </xdr:nvCxnSpPr>
      <xdr:spPr>
        <a:xfrm>
          <a:off x="1320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38100</xdr:rowOff>
    </xdr:from>
    <xdr:to>
      <xdr:col>11</xdr:col>
      <xdr:colOff>60325</xdr:colOff>
      <xdr:row>55</xdr:row>
      <xdr:rowOff>139700</xdr:rowOff>
    </xdr:to>
    <xdr:sp macro="" textlink="">
      <xdr:nvSpPr>
        <xdr:cNvPr id="194" name="フローチャート: 判断 193"/>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195" name="テキスト ボックス 194"/>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152400</xdr:rowOff>
    </xdr:from>
    <xdr:to>
      <xdr:col>24</xdr:col>
      <xdr:colOff>76200</xdr:colOff>
      <xdr:row>58</xdr:row>
      <xdr:rowOff>82550</xdr:rowOff>
    </xdr:to>
    <xdr:sp macro="" textlink="">
      <xdr:nvSpPr>
        <xdr:cNvPr id="203" name="楕円 202"/>
        <xdr:cNvSpPr/>
      </xdr:nvSpPr>
      <xdr:spPr>
        <a:xfrm>
          <a:off x="47752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124477</xdr:rowOff>
    </xdr:from>
    <xdr:ext cx="762000" cy="259045"/>
    <xdr:sp macro="" textlink="">
      <xdr:nvSpPr>
        <xdr:cNvPr id="204" name="扶助費該当値テキスト"/>
        <xdr:cNvSpPr txBox="1"/>
      </xdr:nvSpPr>
      <xdr:spPr>
        <a:xfrm>
          <a:off x="49149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5" name="楕円 204"/>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86377</xdr:rowOff>
    </xdr:from>
    <xdr:ext cx="736600" cy="259045"/>
    <xdr:sp macro="" textlink="">
      <xdr:nvSpPr>
        <xdr:cNvPr id="206" name="テキスト ボックス 205"/>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57150</xdr:rowOff>
    </xdr:from>
    <xdr:to>
      <xdr:col>15</xdr:col>
      <xdr:colOff>149225</xdr:colOff>
      <xdr:row>58</xdr:row>
      <xdr:rowOff>158750</xdr:rowOff>
    </xdr:to>
    <xdr:sp macro="" textlink="">
      <xdr:nvSpPr>
        <xdr:cNvPr id="207" name="楕円 206"/>
        <xdr:cNvSpPr/>
      </xdr:nvSpPr>
      <xdr:spPr>
        <a:xfrm>
          <a:off x="3048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143527</xdr:rowOff>
    </xdr:from>
    <xdr:ext cx="762000" cy="259045"/>
    <xdr:sp macro="" textlink="">
      <xdr:nvSpPr>
        <xdr:cNvPr id="208" name="テキスト ボックス 207"/>
        <xdr:cNvSpPr txBox="1"/>
      </xdr:nvSpPr>
      <xdr:spPr>
        <a:xfrm>
          <a:off x="2717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57150</xdr:rowOff>
    </xdr:from>
    <xdr:to>
      <xdr:col>11</xdr:col>
      <xdr:colOff>60325</xdr:colOff>
      <xdr:row>59</xdr:row>
      <xdr:rowOff>158750</xdr:rowOff>
    </xdr:to>
    <xdr:sp macro="" textlink="">
      <xdr:nvSpPr>
        <xdr:cNvPr id="209" name="楕円 208"/>
        <xdr:cNvSpPr/>
      </xdr:nvSpPr>
      <xdr:spPr>
        <a:xfrm>
          <a:off x="2159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143527</xdr:rowOff>
    </xdr:from>
    <xdr:ext cx="762000" cy="259045"/>
    <xdr:sp macro="" textlink="">
      <xdr:nvSpPr>
        <xdr:cNvPr id="210" name="テキスト ボックス 209"/>
        <xdr:cNvSpPr txBox="1"/>
      </xdr:nvSpPr>
      <xdr:spPr>
        <a:xfrm>
          <a:off x="1828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76200</xdr:rowOff>
    </xdr:from>
    <xdr:to>
      <xdr:col>6</xdr:col>
      <xdr:colOff>171450</xdr:colOff>
      <xdr:row>59</xdr:row>
      <xdr:rowOff>6350</xdr:rowOff>
    </xdr:to>
    <xdr:sp macro="" textlink="">
      <xdr:nvSpPr>
        <xdr:cNvPr id="211" name="楕円 210"/>
        <xdr:cNvSpPr/>
      </xdr:nvSpPr>
      <xdr:spPr>
        <a:xfrm>
          <a:off x="1270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162577</xdr:rowOff>
    </xdr:from>
    <xdr:ext cx="762000" cy="259045"/>
    <xdr:sp macro="" textlink="">
      <xdr:nvSpPr>
        <xdr:cNvPr id="212" name="テキスト ボックス 211"/>
        <xdr:cNvSpPr txBox="1"/>
      </xdr:nvSpPr>
      <xdr:spPr>
        <a:xfrm>
          <a:off x="939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が類似団体平均を上回っているのは、繰出金が主な要因である。これまでに整備してきた下水道施設の維持管理経費としての繰出金が必要となっているためである。今後は、独立採算の原則に立ち返った料金の値上げによる健全化などにより、税収を主な財源とする普通会計の負担額を減らしていく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85852</xdr:rowOff>
    </xdr:from>
    <xdr:to>
      <xdr:col>82</xdr:col>
      <xdr:colOff>107950</xdr:colOff>
      <xdr:row>60</xdr:row>
      <xdr:rowOff>72136</xdr:rowOff>
    </xdr:to>
    <xdr:cxnSp macro="">
      <xdr:nvCxnSpPr>
        <xdr:cNvPr id="237" name="直線コネクタ 236"/>
        <xdr:cNvCxnSpPr/>
      </xdr:nvCxnSpPr>
      <xdr:spPr>
        <a:xfrm flipV="1">
          <a:off x="16510000" y="934415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44213</xdr:rowOff>
    </xdr:from>
    <xdr:ext cx="762000" cy="259045"/>
    <xdr:sp macro="" textlink="">
      <xdr:nvSpPr>
        <xdr:cNvPr id="238" name="その他最小値テキスト"/>
        <xdr:cNvSpPr txBox="1"/>
      </xdr:nvSpPr>
      <xdr:spPr>
        <a:xfrm>
          <a:off x="16598900" y="10331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72136</xdr:rowOff>
    </xdr:from>
    <xdr:to>
      <xdr:col>82</xdr:col>
      <xdr:colOff>196850</xdr:colOff>
      <xdr:row>60</xdr:row>
      <xdr:rowOff>72136</xdr:rowOff>
    </xdr:to>
    <xdr:cxnSp macro="">
      <xdr:nvCxnSpPr>
        <xdr:cNvPr id="239" name="直線コネクタ 238"/>
        <xdr:cNvCxnSpPr/>
      </xdr:nvCxnSpPr>
      <xdr:spPr>
        <a:xfrm>
          <a:off x="16421100" y="1035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779</xdr:rowOff>
    </xdr:from>
    <xdr:ext cx="762000" cy="259045"/>
    <xdr:sp macro="" textlink="">
      <xdr:nvSpPr>
        <xdr:cNvPr id="240" name="その他最大値テキスト"/>
        <xdr:cNvSpPr txBox="1"/>
      </xdr:nvSpPr>
      <xdr:spPr>
        <a:xfrm>
          <a:off x="16598900" y="9087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85852</xdr:rowOff>
    </xdr:from>
    <xdr:to>
      <xdr:col>82</xdr:col>
      <xdr:colOff>196850</xdr:colOff>
      <xdr:row>54</xdr:row>
      <xdr:rowOff>85852</xdr:rowOff>
    </xdr:to>
    <xdr:cxnSp macro="">
      <xdr:nvCxnSpPr>
        <xdr:cNvPr id="241" name="直線コネクタ 240"/>
        <xdr:cNvCxnSpPr/>
      </xdr:nvCxnSpPr>
      <xdr:spPr>
        <a:xfrm>
          <a:off x="16421100" y="934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120142</xdr:rowOff>
    </xdr:from>
    <xdr:to>
      <xdr:col>82</xdr:col>
      <xdr:colOff>107950</xdr:colOff>
      <xdr:row>57</xdr:row>
      <xdr:rowOff>124714</xdr:rowOff>
    </xdr:to>
    <xdr:cxnSp macro="">
      <xdr:nvCxnSpPr>
        <xdr:cNvPr id="242" name="直線コネクタ 241"/>
        <xdr:cNvCxnSpPr/>
      </xdr:nvCxnSpPr>
      <xdr:spPr>
        <a:xfrm flipV="1">
          <a:off x="15671800" y="98927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12717</xdr:rowOff>
    </xdr:from>
    <xdr:ext cx="762000" cy="259045"/>
    <xdr:sp macro="" textlink="">
      <xdr:nvSpPr>
        <xdr:cNvPr id="243"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167640</xdr:rowOff>
    </xdr:from>
    <xdr:to>
      <xdr:col>82</xdr:col>
      <xdr:colOff>158750</xdr:colOff>
      <xdr:row>57</xdr:row>
      <xdr:rowOff>97790</xdr:rowOff>
    </xdr:to>
    <xdr:sp macro="" textlink="">
      <xdr:nvSpPr>
        <xdr:cNvPr id="244" name="フローチャート: 判断 243"/>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124714</xdr:rowOff>
    </xdr:from>
    <xdr:to>
      <xdr:col>78</xdr:col>
      <xdr:colOff>69850</xdr:colOff>
      <xdr:row>58</xdr:row>
      <xdr:rowOff>17272</xdr:rowOff>
    </xdr:to>
    <xdr:cxnSp macro="">
      <xdr:nvCxnSpPr>
        <xdr:cNvPr id="245" name="直線コネクタ 244"/>
        <xdr:cNvCxnSpPr/>
      </xdr:nvCxnSpPr>
      <xdr:spPr>
        <a:xfrm flipV="1">
          <a:off x="14782800" y="989736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6" name="フローチャート: 判断 245"/>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7" name="テキスト ボックス 246"/>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17272</xdr:rowOff>
    </xdr:from>
    <xdr:to>
      <xdr:col>73</xdr:col>
      <xdr:colOff>180975</xdr:colOff>
      <xdr:row>58</xdr:row>
      <xdr:rowOff>94996</xdr:rowOff>
    </xdr:to>
    <xdr:cxnSp macro="">
      <xdr:nvCxnSpPr>
        <xdr:cNvPr id="248" name="直線コネクタ 247"/>
        <xdr:cNvCxnSpPr/>
      </xdr:nvCxnSpPr>
      <xdr:spPr>
        <a:xfrm flipV="1">
          <a:off x="13893800" y="996137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xdr:rowOff>
    </xdr:from>
    <xdr:to>
      <xdr:col>74</xdr:col>
      <xdr:colOff>31750</xdr:colOff>
      <xdr:row>57</xdr:row>
      <xdr:rowOff>116078</xdr:rowOff>
    </xdr:to>
    <xdr:sp macro="" textlink="">
      <xdr:nvSpPr>
        <xdr:cNvPr id="249" name="フローチャート: 判断 248"/>
        <xdr:cNvSpPr/>
      </xdr:nvSpPr>
      <xdr:spPr>
        <a:xfrm>
          <a:off x="14732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126255</xdr:rowOff>
    </xdr:from>
    <xdr:ext cx="762000" cy="259045"/>
    <xdr:sp macro="" textlink="">
      <xdr:nvSpPr>
        <xdr:cNvPr id="250" name="テキスト ボックス 249"/>
        <xdr:cNvSpPr txBox="1"/>
      </xdr:nvSpPr>
      <xdr:spPr>
        <a:xfrm>
          <a:off x="14401800" y="955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156718</xdr:rowOff>
    </xdr:from>
    <xdr:to>
      <xdr:col>69</xdr:col>
      <xdr:colOff>92075</xdr:colOff>
      <xdr:row>58</xdr:row>
      <xdr:rowOff>94996</xdr:rowOff>
    </xdr:to>
    <xdr:cxnSp macro="">
      <xdr:nvCxnSpPr>
        <xdr:cNvPr id="251" name="直線コネクタ 250"/>
        <xdr:cNvCxnSpPr/>
      </xdr:nvCxnSpPr>
      <xdr:spPr>
        <a:xfrm>
          <a:off x="13004800" y="99293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2" name="フローチャート: 判断 251"/>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112539</xdr:rowOff>
    </xdr:from>
    <xdr:ext cx="762000" cy="259045"/>
    <xdr:sp macro="" textlink="">
      <xdr:nvSpPr>
        <xdr:cNvPr id="253" name="テキスト ボックス 252"/>
        <xdr:cNvSpPr txBox="1"/>
      </xdr:nvSpPr>
      <xdr:spPr>
        <a:xfrm>
          <a:off x="13512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144780</xdr:rowOff>
    </xdr:from>
    <xdr:to>
      <xdr:col>65</xdr:col>
      <xdr:colOff>53975</xdr:colOff>
      <xdr:row>57</xdr:row>
      <xdr:rowOff>74930</xdr:rowOff>
    </xdr:to>
    <xdr:sp macro="" textlink="">
      <xdr:nvSpPr>
        <xdr:cNvPr id="254" name="フローチャート: 判断 253"/>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85107</xdr:rowOff>
    </xdr:from>
    <xdr:ext cx="762000" cy="259045"/>
    <xdr:sp macro="" textlink="">
      <xdr:nvSpPr>
        <xdr:cNvPr id="255" name="テキスト ボックス 254"/>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69342</xdr:rowOff>
    </xdr:from>
    <xdr:to>
      <xdr:col>82</xdr:col>
      <xdr:colOff>158750</xdr:colOff>
      <xdr:row>57</xdr:row>
      <xdr:rowOff>170942</xdr:rowOff>
    </xdr:to>
    <xdr:sp macro="" textlink="">
      <xdr:nvSpPr>
        <xdr:cNvPr id="261" name="楕円 260"/>
        <xdr:cNvSpPr/>
      </xdr:nvSpPr>
      <xdr:spPr>
        <a:xfrm>
          <a:off x="16459200" y="984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41419</xdr:rowOff>
    </xdr:from>
    <xdr:ext cx="762000" cy="259045"/>
    <xdr:sp macro="" textlink="">
      <xdr:nvSpPr>
        <xdr:cNvPr id="262" name="その他該当値テキスト"/>
        <xdr:cNvSpPr txBox="1"/>
      </xdr:nvSpPr>
      <xdr:spPr>
        <a:xfrm>
          <a:off x="16598900" y="981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73914</xdr:rowOff>
    </xdr:from>
    <xdr:to>
      <xdr:col>78</xdr:col>
      <xdr:colOff>120650</xdr:colOff>
      <xdr:row>58</xdr:row>
      <xdr:rowOff>4064</xdr:rowOff>
    </xdr:to>
    <xdr:sp macro="" textlink="">
      <xdr:nvSpPr>
        <xdr:cNvPr id="263" name="楕円 262"/>
        <xdr:cNvSpPr/>
      </xdr:nvSpPr>
      <xdr:spPr>
        <a:xfrm>
          <a:off x="15621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160291</xdr:rowOff>
    </xdr:from>
    <xdr:ext cx="736600" cy="259045"/>
    <xdr:sp macro="" textlink="">
      <xdr:nvSpPr>
        <xdr:cNvPr id="264" name="テキスト ボックス 263"/>
        <xdr:cNvSpPr txBox="1"/>
      </xdr:nvSpPr>
      <xdr:spPr>
        <a:xfrm>
          <a:off x="15290800" y="99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137922</xdr:rowOff>
    </xdr:from>
    <xdr:to>
      <xdr:col>74</xdr:col>
      <xdr:colOff>31750</xdr:colOff>
      <xdr:row>58</xdr:row>
      <xdr:rowOff>68072</xdr:rowOff>
    </xdr:to>
    <xdr:sp macro="" textlink="">
      <xdr:nvSpPr>
        <xdr:cNvPr id="265" name="楕円 264"/>
        <xdr:cNvSpPr/>
      </xdr:nvSpPr>
      <xdr:spPr>
        <a:xfrm>
          <a:off x="14732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52849</xdr:rowOff>
    </xdr:from>
    <xdr:ext cx="762000" cy="259045"/>
    <xdr:sp macro="" textlink="">
      <xdr:nvSpPr>
        <xdr:cNvPr id="266" name="テキスト ボックス 265"/>
        <xdr:cNvSpPr txBox="1"/>
      </xdr:nvSpPr>
      <xdr:spPr>
        <a:xfrm>
          <a:off x="14401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44196</xdr:rowOff>
    </xdr:from>
    <xdr:to>
      <xdr:col>69</xdr:col>
      <xdr:colOff>142875</xdr:colOff>
      <xdr:row>58</xdr:row>
      <xdr:rowOff>145796</xdr:rowOff>
    </xdr:to>
    <xdr:sp macro="" textlink="">
      <xdr:nvSpPr>
        <xdr:cNvPr id="267" name="楕円 266"/>
        <xdr:cNvSpPr/>
      </xdr:nvSpPr>
      <xdr:spPr>
        <a:xfrm>
          <a:off x="13843000" y="998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130573</xdr:rowOff>
    </xdr:from>
    <xdr:ext cx="762000" cy="259045"/>
    <xdr:sp macro="" textlink="">
      <xdr:nvSpPr>
        <xdr:cNvPr id="268" name="テキスト ボックス 267"/>
        <xdr:cNvSpPr txBox="1"/>
      </xdr:nvSpPr>
      <xdr:spPr>
        <a:xfrm>
          <a:off x="13512800" y="1007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105918</xdr:rowOff>
    </xdr:from>
    <xdr:to>
      <xdr:col>65</xdr:col>
      <xdr:colOff>53975</xdr:colOff>
      <xdr:row>58</xdr:row>
      <xdr:rowOff>36068</xdr:rowOff>
    </xdr:to>
    <xdr:sp macro="" textlink="">
      <xdr:nvSpPr>
        <xdr:cNvPr id="269" name="楕円 268"/>
        <xdr:cNvSpPr/>
      </xdr:nvSpPr>
      <xdr:spPr>
        <a:xfrm>
          <a:off x="12954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20845</xdr:rowOff>
    </xdr:from>
    <xdr:ext cx="762000" cy="259045"/>
    <xdr:sp macro="" textlink="">
      <xdr:nvSpPr>
        <xdr:cNvPr id="270" name="テキスト ボックス 269"/>
        <xdr:cNvSpPr txBox="1"/>
      </xdr:nvSpPr>
      <xdr:spPr>
        <a:xfrm>
          <a:off x="12623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補助費等その他に係る経常収支比率が類似団体平均を上回っているのは、簡易水道事業を統合し、上水道（法適用）に移行したためである。令和２年度からは下水道も法適化に移行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ので、注視が必要である。</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また、一部事務組合から１団体脱退したことにより、湖東衛生管理組合に対するごみ処理負担金が増加したことも１つの要因である。今後は行財政改革により、補助費等の見直しを積極的に行っていく。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40132</xdr:rowOff>
    </xdr:to>
    <xdr:cxnSp macro="">
      <xdr:nvCxnSpPr>
        <xdr:cNvPr id="295" name="直線コネクタ 294"/>
        <xdr:cNvCxnSpPr/>
      </xdr:nvCxnSpPr>
      <xdr:spPr>
        <a:xfrm flipV="1">
          <a:off x="16510000" y="584200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12209</xdr:rowOff>
    </xdr:from>
    <xdr:ext cx="762000" cy="259045"/>
    <xdr:sp macro="" textlink="">
      <xdr:nvSpPr>
        <xdr:cNvPr id="296" name="補助費等最小値テキスト"/>
        <xdr:cNvSpPr txBox="1"/>
      </xdr:nvSpPr>
      <xdr:spPr>
        <a:xfrm>
          <a:off x="16598900" y="68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40132</xdr:rowOff>
    </xdr:from>
    <xdr:to>
      <xdr:col>82</xdr:col>
      <xdr:colOff>196850</xdr:colOff>
      <xdr:row>40</xdr:row>
      <xdr:rowOff>40132</xdr:rowOff>
    </xdr:to>
    <xdr:cxnSp macro="">
      <xdr:nvCxnSpPr>
        <xdr:cNvPr id="297" name="直線コネクタ 296"/>
        <xdr:cNvCxnSpPr/>
      </xdr:nvCxnSpPr>
      <xdr:spPr>
        <a:xfrm>
          <a:off x="16421100" y="6898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8"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9" name="直線コネクタ 298"/>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156718</xdr:rowOff>
    </xdr:from>
    <xdr:to>
      <xdr:col>82</xdr:col>
      <xdr:colOff>107950</xdr:colOff>
      <xdr:row>38</xdr:row>
      <xdr:rowOff>40132</xdr:rowOff>
    </xdr:to>
    <xdr:cxnSp macro="">
      <xdr:nvCxnSpPr>
        <xdr:cNvPr id="300" name="直線コネクタ 299"/>
        <xdr:cNvCxnSpPr/>
      </xdr:nvCxnSpPr>
      <xdr:spPr>
        <a:xfrm>
          <a:off x="15671800" y="65003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156735</xdr:rowOff>
    </xdr:from>
    <xdr:ext cx="762000" cy="259045"/>
    <xdr:sp macro="" textlink="">
      <xdr:nvSpPr>
        <xdr:cNvPr id="301"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2" name="フローチャート: 判断 301"/>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37</xdr:row>
      <xdr:rowOff>156718</xdr:rowOff>
    </xdr:to>
    <xdr:cxnSp macro="">
      <xdr:nvCxnSpPr>
        <xdr:cNvPr id="303" name="直線コネクタ 302"/>
        <xdr:cNvCxnSpPr/>
      </xdr:nvCxnSpPr>
      <xdr:spPr>
        <a:xfrm>
          <a:off x="14782800" y="6477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4" name="フローチャート: 判断 303"/>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05" name="テキスト ボックス 304"/>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133858</xdr:rowOff>
    </xdr:to>
    <xdr:cxnSp macro="">
      <xdr:nvCxnSpPr>
        <xdr:cNvPr id="306" name="直線コネクタ 305"/>
        <xdr:cNvCxnSpPr/>
      </xdr:nvCxnSpPr>
      <xdr:spPr>
        <a:xfrm>
          <a:off x="13893800" y="631291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07" name="フローチャート: 判断 306"/>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08" name="テキスト ボックス 307"/>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81280</xdr:rowOff>
    </xdr:from>
    <xdr:to>
      <xdr:col>69</xdr:col>
      <xdr:colOff>92075</xdr:colOff>
      <xdr:row>36</xdr:row>
      <xdr:rowOff>140716</xdr:rowOff>
    </xdr:to>
    <xdr:cxnSp macro="">
      <xdr:nvCxnSpPr>
        <xdr:cNvPr id="309" name="直線コネクタ 308"/>
        <xdr:cNvCxnSpPr/>
      </xdr:nvCxnSpPr>
      <xdr:spPr>
        <a:xfrm>
          <a:off x="13004800" y="6253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2" name="フローチャート: 判断 311"/>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13" name="テキスト ボックス 312"/>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160782</xdr:rowOff>
    </xdr:from>
    <xdr:to>
      <xdr:col>82</xdr:col>
      <xdr:colOff>158750</xdr:colOff>
      <xdr:row>38</xdr:row>
      <xdr:rowOff>90932</xdr:rowOff>
    </xdr:to>
    <xdr:sp macro="" textlink="">
      <xdr:nvSpPr>
        <xdr:cNvPr id="319" name="楕円 318"/>
        <xdr:cNvSpPr/>
      </xdr:nvSpPr>
      <xdr:spPr>
        <a:xfrm>
          <a:off x="16459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132859</xdr:rowOff>
    </xdr:from>
    <xdr:ext cx="762000" cy="259045"/>
    <xdr:sp macro="" textlink="">
      <xdr:nvSpPr>
        <xdr:cNvPr id="320" name="補助費等該当値テキスト"/>
        <xdr:cNvSpPr txBox="1"/>
      </xdr:nvSpPr>
      <xdr:spPr>
        <a:xfrm>
          <a:off x="16598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105918</xdr:rowOff>
    </xdr:from>
    <xdr:to>
      <xdr:col>78</xdr:col>
      <xdr:colOff>120650</xdr:colOff>
      <xdr:row>38</xdr:row>
      <xdr:rowOff>36068</xdr:rowOff>
    </xdr:to>
    <xdr:sp macro="" textlink="">
      <xdr:nvSpPr>
        <xdr:cNvPr id="321" name="楕円 320"/>
        <xdr:cNvSpPr/>
      </xdr:nvSpPr>
      <xdr:spPr>
        <a:xfrm>
          <a:off x="15621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20845</xdr:rowOff>
    </xdr:from>
    <xdr:ext cx="736600" cy="259045"/>
    <xdr:sp macro="" textlink="">
      <xdr:nvSpPr>
        <xdr:cNvPr id="322" name="テキスト ボックス 321"/>
        <xdr:cNvSpPr txBox="1"/>
      </xdr:nvSpPr>
      <xdr:spPr>
        <a:xfrm>
          <a:off x="15290800" y="653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83058</xdr:rowOff>
    </xdr:from>
    <xdr:to>
      <xdr:col>74</xdr:col>
      <xdr:colOff>31750</xdr:colOff>
      <xdr:row>38</xdr:row>
      <xdr:rowOff>13208</xdr:rowOff>
    </xdr:to>
    <xdr:sp macro="" textlink="">
      <xdr:nvSpPr>
        <xdr:cNvPr id="323" name="楕円 322"/>
        <xdr:cNvSpPr/>
      </xdr:nvSpPr>
      <xdr:spPr>
        <a:xfrm>
          <a:off x="14732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169435</xdr:rowOff>
    </xdr:from>
    <xdr:ext cx="762000" cy="259045"/>
    <xdr:sp macro="" textlink="">
      <xdr:nvSpPr>
        <xdr:cNvPr id="324" name="テキスト ボックス 323"/>
        <xdr:cNvSpPr txBox="1"/>
      </xdr:nvSpPr>
      <xdr:spPr>
        <a:xfrm>
          <a:off x="14401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5" name="楕円 324"/>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6" name="テキスト ボックス 325"/>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27" name="楕円 326"/>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28" name="テキスト ボックス 327"/>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公債費が類似団体平均を下回っているのは、銀行等引受債の繰上償還を行っており、公債費が減少していることによる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。今後も交付税算入がない起債については、現在積み立てている基金を活用し、事業執行を行い、出来る限り起債発行を抑制していくことに努める。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156718</xdr:rowOff>
    </xdr:from>
    <xdr:to>
      <xdr:col>24</xdr:col>
      <xdr:colOff>25400</xdr:colOff>
      <xdr:row>81</xdr:row>
      <xdr:rowOff>37846</xdr:rowOff>
    </xdr:to>
    <xdr:cxnSp macro="">
      <xdr:nvCxnSpPr>
        <xdr:cNvPr id="353" name="直線コネクタ 352"/>
        <xdr:cNvCxnSpPr/>
      </xdr:nvCxnSpPr>
      <xdr:spPr>
        <a:xfrm flipV="1">
          <a:off x="4826000" y="12672568"/>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9923</xdr:rowOff>
    </xdr:from>
    <xdr:ext cx="762000" cy="259045"/>
    <xdr:sp macro="" textlink="">
      <xdr:nvSpPr>
        <xdr:cNvPr id="354" name="公債費最小値テキスト"/>
        <xdr:cNvSpPr txBox="1"/>
      </xdr:nvSpPr>
      <xdr:spPr>
        <a:xfrm>
          <a:off x="4914900" y="1389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37846</xdr:rowOff>
    </xdr:from>
    <xdr:to>
      <xdr:col>24</xdr:col>
      <xdr:colOff>114300</xdr:colOff>
      <xdr:row>81</xdr:row>
      <xdr:rowOff>37846</xdr:rowOff>
    </xdr:to>
    <xdr:cxnSp macro="">
      <xdr:nvCxnSpPr>
        <xdr:cNvPr id="355" name="直線コネクタ 354"/>
        <xdr:cNvCxnSpPr/>
      </xdr:nvCxnSpPr>
      <xdr:spPr>
        <a:xfrm>
          <a:off x="4737100" y="13925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71645</xdr:rowOff>
    </xdr:from>
    <xdr:ext cx="762000" cy="259045"/>
    <xdr:sp macro="" textlink="">
      <xdr:nvSpPr>
        <xdr:cNvPr id="356" name="公債費最大値テキスト"/>
        <xdr:cNvSpPr txBox="1"/>
      </xdr:nvSpPr>
      <xdr:spPr>
        <a:xfrm>
          <a:off x="4914900" y="1241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156718</xdr:rowOff>
    </xdr:from>
    <xdr:to>
      <xdr:col>24</xdr:col>
      <xdr:colOff>114300</xdr:colOff>
      <xdr:row>73</xdr:row>
      <xdr:rowOff>156718</xdr:rowOff>
    </xdr:to>
    <xdr:cxnSp macro="">
      <xdr:nvCxnSpPr>
        <xdr:cNvPr id="357" name="直線コネクタ 356"/>
        <xdr:cNvCxnSpPr/>
      </xdr:nvCxnSpPr>
      <xdr:spPr>
        <a:xfrm>
          <a:off x="4737100" y="1267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170435</xdr:rowOff>
    </xdr:to>
    <xdr:cxnSp macro="">
      <xdr:nvCxnSpPr>
        <xdr:cNvPr id="358" name="直線コネクタ 357"/>
        <xdr:cNvCxnSpPr/>
      </xdr:nvCxnSpPr>
      <xdr:spPr>
        <a:xfrm>
          <a:off x="3987800" y="12997180"/>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59707</xdr:rowOff>
    </xdr:from>
    <xdr:ext cx="762000" cy="259045"/>
    <xdr:sp macro="" textlink="">
      <xdr:nvSpPr>
        <xdr:cNvPr id="359" name="公債費平均値テキスト"/>
        <xdr:cNvSpPr txBox="1"/>
      </xdr:nvSpPr>
      <xdr:spPr>
        <a:xfrm>
          <a:off x="4914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0" name="フローチャート: 判断 359"/>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124714</xdr:rowOff>
    </xdr:from>
    <xdr:to>
      <xdr:col>19</xdr:col>
      <xdr:colOff>187325</xdr:colOff>
      <xdr:row>75</xdr:row>
      <xdr:rowOff>138430</xdr:rowOff>
    </xdr:to>
    <xdr:cxnSp macro="">
      <xdr:nvCxnSpPr>
        <xdr:cNvPr id="361" name="直線コネクタ 360"/>
        <xdr:cNvCxnSpPr/>
      </xdr:nvCxnSpPr>
      <xdr:spPr>
        <a:xfrm>
          <a:off x="3098800" y="12983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2" name="フローチャート: 判断 361"/>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63" name="テキスト ボックス 362"/>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120142</xdr:rowOff>
    </xdr:from>
    <xdr:to>
      <xdr:col>15</xdr:col>
      <xdr:colOff>98425</xdr:colOff>
      <xdr:row>75</xdr:row>
      <xdr:rowOff>124714</xdr:rowOff>
    </xdr:to>
    <xdr:cxnSp macro="">
      <xdr:nvCxnSpPr>
        <xdr:cNvPr id="364" name="直線コネクタ 363"/>
        <xdr:cNvCxnSpPr/>
      </xdr:nvCxnSpPr>
      <xdr:spPr>
        <a:xfrm>
          <a:off x="2209800" y="12978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5" name="フローチャート: 判断 364"/>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6" name="テキスト ボックス 365"/>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106426</xdr:rowOff>
    </xdr:from>
    <xdr:to>
      <xdr:col>11</xdr:col>
      <xdr:colOff>9525</xdr:colOff>
      <xdr:row>75</xdr:row>
      <xdr:rowOff>120142</xdr:rowOff>
    </xdr:to>
    <xdr:cxnSp macro="">
      <xdr:nvCxnSpPr>
        <xdr:cNvPr id="367" name="直線コネクタ 366"/>
        <xdr:cNvCxnSpPr/>
      </xdr:nvCxnSpPr>
      <xdr:spPr>
        <a:xfrm>
          <a:off x="1320800" y="12965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68" name="フローチャート: 判断 367"/>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69" name="テキスト ボックス 368"/>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1" name="テキスト ボックス 370"/>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119634</xdr:rowOff>
    </xdr:from>
    <xdr:to>
      <xdr:col>24</xdr:col>
      <xdr:colOff>76200</xdr:colOff>
      <xdr:row>76</xdr:row>
      <xdr:rowOff>49783</xdr:rowOff>
    </xdr:to>
    <xdr:sp macro="" textlink="">
      <xdr:nvSpPr>
        <xdr:cNvPr id="377" name="楕円 376"/>
        <xdr:cNvSpPr/>
      </xdr:nvSpPr>
      <xdr:spPr>
        <a:xfrm>
          <a:off x="4775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136161</xdr:rowOff>
    </xdr:from>
    <xdr:ext cx="762000" cy="259045"/>
    <xdr:sp macro="" textlink="">
      <xdr:nvSpPr>
        <xdr:cNvPr id="378" name="公債費該当値テキスト"/>
        <xdr:cNvSpPr txBox="1"/>
      </xdr:nvSpPr>
      <xdr:spPr>
        <a:xfrm>
          <a:off x="4914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79" name="楕円 378"/>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0" name="テキスト ボックス 379"/>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73914</xdr:rowOff>
    </xdr:from>
    <xdr:to>
      <xdr:col>15</xdr:col>
      <xdr:colOff>149225</xdr:colOff>
      <xdr:row>76</xdr:row>
      <xdr:rowOff>4065</xdr:rowOff>
    </xdr:to>
    <xdr:sp macro="" textlink="">
      <xdr:nvSpPr>
        <xdr:cNvPr id="381" name="楕円 380"/>
        <xdr:cNvSpPr/>
      </xdr:nvSpPr>
      <xdr:spPr>
        <a:xfrm>
          <a:off x="3048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14241</xdr:rowOff>
    </xdr:from>
    <xdr:ext cx="762000" cy="259045"/>
    <xdr:sp macro="" textlink="">
      <xdr:nvSpPr>
        <xdr:cNvPr id="382" name="テキスト ボックス 381"/>
        <xdr:cNvSpPr txBox="1"/>
      </xdr:nvSpPr>
      <xdr:spPr>
        <a:xfrm>
          <a:off x="2717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69342</xdr:rowOff>
    </xdr:from>
    <xdr:to>
      <xdr:col>11</xdr:col>
      <xdr:colOff>60325</xdr:colOff>
      <xdr:row>75</xdr:row>
      <xdr:rowOff>170942</xdr:rowOff>
    </xdr:to>
    <xdr:sp macro="" textlink="">
      <xdr:nvSpPr>
        <xdr:cNvPr id="383" name="楕円 382"/>
        <xdr:cNvSpPr/>
      </xdr:nvSpPr>
      <xdr:spPr>
        <a:xfrm>
          <a:off x="2159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9669</xdr:rowOff>
    </xdr:from>
    <xdr:ext cx="762000" cy="259045"/>
    <xdr:sp macro="" textlink="">
      <xdr:nvSpPr>
        <xdr:cNvPr id="384" name="テキスト ボックス 383"/>
        <xdr:cNvSpPr txBox="1"/>
      </xdr:nvSpPr>
      <xdr:spPr>
        <a:xfrm>
          <a:off x="1828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55626</xdr:rowOff>
    </xdr:from>
    <xdr:to>
      <xdr:col>6</xdr:col>
      <xdr:colOff>171450</xdr:colOff>
      <xdr:row>75</xdr:row>
      <xdr:rowOff>157226</xdr:rowOff>
    </xdr:to>
    <xdr:sp macro="" textlink="">
      <xdr:nvSpPr>
        <xdr:cNvPr id="385" name="楕円 384"/>
        <xdr:cNvSpPr/>
      </xdr:nvSpPr>
      <xdr:spPr>
        <a:xfrm>
          <a:off x="1270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167403</xdr:rowOff>
    </xdr:from>
    <xdr:ext cx="762000" cy="259045"/>
    <xdr:sp macro="" textlink="">
      <xdr:nvSpPr>
        <xdr:cNvPr id="386" name="テキスト ボックス 385"/>
        <xdr:cNvSpPr txBox="1"/>
      </xdr:nvSpPr>
      <xdr:spPr>
        <a:xfrm>
          <a:off x="939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の経常収支比率が類似団体平均を上回っているのは、全体を通じて補助費等、繰出金および扶助費の水準が高止まりしていることが主な要因である。今後は、独立採算の原則に立ち返った料金の値上げによる健全化などにより、税収を主な財源とする普通会計の負担額を減らしていく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80</xdr:row>
      <xdr:rowOff>140715</xdr:rowOff>
    </xdr:to>
    <xdr:cxnSp macro="">
      <xdr:nvCxnSpPr>
        <xdr:cNvPr id="412" name="直線コネクタ 411"/>
        <xdr:cNvCxnSpPr/>
      </xdr:nvCxnSpPr>
      <xdr:spPr>
        <a:xfrm flipV="1">
          <a:off x="16510000" y="12462256"/>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13"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14" name="直線コネクタ 413"/>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30987</xdr:rowOff>
    </xdr:from>
    <xdr:to>
      <xdr:col>82</xdr:col>
      <xdr:colOff>107950</xdr:colOff>
      <xdr:row>80</xdr:row>
      <xdr:rowOff>140715</xdr:rowOff>
    </xdr:to>
    <xdr:cxnSp macro="">
      <xdr:nvCxnSpPr>
        <xdr:cNvPr id="417" name="直線コネクタ 416"/>
        <xdr:cNvCxnSpPr/>
      </xdr:nvCxnSpPr>
      <xdr:spPr>
        <a:xfrm>
          <a:off x="15671800" y="13746987"/>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79011</xdr:rowOff>
    </xdr:from>
    <xdr:ext cx="762000" cy="259045"/>
    <xdr:sp macro="" textlink="">
      <xdr:nvSpPr>
        <xdr:cNvPr id="418" name="公債費以外平均値テキスト"/>
        <xdr:cNvSpPr txBox="1"/>
      </xdr:nvSpPr>
      <xdr:spPr>
        <a:xfrm>
          <a:off x="16598900" y="1293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62485</xdr:rowOff>
    </xdr:from>
    <xdr:to>
      <xdr:col>82</xdr:col>
      <xdr:colOff>158750</xdr:colOff>
      <xdr:row>76</xdr:row>
      <xdr:rowOff>164085</xdr:rowOff>
    </xdr:to>
    <xdr:sp macro="" textlink="">
      <xdr:nvSpPr>
        <xdr:cNvPr id="419" name="フローチャート: 判断 418"/>
        <xdr:cNvSpPr/>
      </xdr:nvSpPr>
      <xdr:spPr>
        <a:xfrm>
          <a:off x="164592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30987</xdr:rowOff>
    </xdr:from>
    <xdr:to>
      <xdr:col>78</xdr:col>
      <xdr:colOff>69850</xdr:colOff>
      <xdr:row>80</xdr:row>
      <xdr:rowOff>159004</xdr:rowOff>
    </xdr:to>
    <xdr:cxnSp macro="">
      <xdr:nvCxnSpPr>
        <xdr:cNvPr id="420" name="直線コネクタ 419"/>
        <xdr:cNvCxnSpPr/>
      </xdr:nvCxnSpPr>
      <xdr:spPr>
        <a:xfrm flipV="1">
          <a:off x="14782800" y="13746987"/>
          <a:ext cx="889000" cy="1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1" name="フローチャート: 判断 420"/>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160545</xdr:rowOff>
    </xdr:from>
    <xdr:ext cx="736600" cy="259045"/>
    <xdr:sp macro="" textlink="">
      <xdr:nvSpPr>
        <xdr:cNvPr id="422" name="テキスト ボックス 421"/>
        <xdr:cNvSpPr txBox="1"/>
      </xdr:nvSpPr>
      <xdr:spPr>
        <a:xfrm>
          <a:off x="15290800" y="12847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53848</xdr:rowOff>
    </xdr:from>
    <xdr:to>
      <xdr:col>73</xdr:col>
      <xdr:colOff>180975</xdr:colOff>
      <xdr:row>80</xdr:row>
      <xdr:rowOff>159004</xdr:rowOff>
    </xdr:to>
    <xdr:cxnSp macro="">
      <xdr:nvCxnSpPr>
        <xdr:cNvPr id="423" name="直線コネクタ 422"/>
        <xdr:cNvCxnSpPr/>
      </xdr:nvCxnSpPr>
      <xdr:spPr>
        <a:xfrm>
          <a:off x="13893800" y="137698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35052</xdr:rowOff>
    </xdr:from>
    <xdr:to>
      <xdr:col>74</xdr:col>
      <xdr:colOff>31750</xdr:colOff>
      <xdr:row>76</xdr:row>
      <xdr:rowOff>136652</xdr:rowOff>
    </xdr:to>
    <xdr:sp macro="" textlink="">
      <xdr:nvSpPr>
        <xdr:cNvPr id="424" name="フローチャート: 判断 423"/>
        <xdr:cNvSpPr/>
      </xdr:nvSpPr>
      <xdr:spPr>
        <a:xfrm>
          <a:off x="14732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25" name="テキスト ボックス 424"/>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99568</xdr:rowOff>
    </xdr:from>
    <xdr:to>
      <xdr:col>69</xdr:col>
      <xdr:colOff>92075</xdr:colOff>
      <xdr:row>80</xdr:row>
      <xdr:rowOff>53848</xdr:rowOff>
    </xdr:to>
    <xdr:cxnSp macro="">
      <xdr:nvCxnSpPr>
        <xdr:cNvPr id="426" name="直線コネクタ 425"/>
        <xdr:cNvCxnSpPr/>
      </xdr:nvCxnSpPr>
      <xdr:spPr>
        <a:xfrm>
          <a:off x="13004800" y="13472668"/>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27" name="フローチャート: 判断 426"/>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28" name="テキスト ボックス 427"/>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29" name="フローチャート: 判断 428"/>
        <xdr:cNvSpPr/>
      </xdr:nvSpPr>
      <xdr:spPr>
        <a:xfrm>
          <a:off x="12954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30" name="テキスト ボックス 429"/>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89915</xdr:rowOff>
    </xdr:from>
    <xdr:to>
      <xdr:col>82</xdr:col>
      <xdr:colOff>158750</xdr:colOff>
      <xdr:row>81</xdr:row>
      <xdr:rowOff>20065</xdr:rowOff>
    </xdr:to>
    <xdr:sp macro="" textlink="">
      <xdr:nvSpPr>
        <xdr:cNvPr id="436" name="楕円 435"/>
        <xdr:cNvSpPr/>
      </xdr:nvSpPr>
      <xdr:spPr>
        <a:xfrm>
          <a:off x="164592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169942</xdr:rowOff>
    </xdr:from>
    <xdr:ext cx="762000" cy="259045"/>
    <xdr:sp macro="" textlink="">
      <xdr:nvSpPr>
        <xdr:cNvPr id="437" name="公債費以外該当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151637</xdr:rowOff>
    </xdr:from>
    <xdr:to>
      <xdr:col>78</xdr:col>
      <xdr:colOff>120650</xdr:colOff>
      <xdr:row>80</xdr:row>
      <xdr:rowOff>81787</xdr:rowOff>
    </xdr:to>
    <xdr:sp macro="" textlink="">
      <xdr:nvSpPr>
        <xdr:cNvPr id="438" name="楕円 437"/>
        <xdr:cNvSpPr/>
      </xdr:nvSpPr>
      <xdr:spPr>
        <a:xfrm>
          <a:off x="15621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66564</xdr:rowOff>
    </xdr:from>
    <xdr:ext cx="736600" cy="259045"/>
    <xdr:sp macro="" textlink="">
      <xdr:nvSpPr>
        <xdr:cNvPr id="439" name="テキスト ボックス 438"/>
        <xdr:cNvSpPr txBox="1"/>
      </xdr:nvSpPr>
      <xdr:spPr>
        <a:xfrm>
          <a:off x="15290800" y="13782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108204</xdr:rowOff>
    </xdr:from>
    <xdr:to>
      <xdr:col>74</xdr:col>
      <xdr:colOff>31750</xdr:colOff>
      <xdr:row>81</xdr:row>
      <xdr:rowOff>38354</xdr:rowOff>
    </xdr:to>
    <xdr:sp macro="" textlink="">
      <xdr:nvSpPr>
        <xdr:cNvPr id="440" name="楕円 439"/>
        <xdr:cNvSpPr/>
      </xdr:nvSpPr>
      <xdr:spPr>
        <a:xfrm>
          <a:off x="14732000" y="138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23131</xdr:rowOff>
    </xdr:from>
    <xdr:ext cx="762000" cy="259045"/>
    <xdr:sp macro="" textlink="">
      <xdr:nvSpPr>
        <xdr:cNvPr id="441" name="テキスト ボックス 440"/>
        <xdr:cNvSpPr txBox="1"/>
      </xdr:nvSpPr>
      <xdr:spPr>
        <a:xfrm>
          <a:off x="14401800" y="13910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3048</xdr:rowOff>
    </xdr:from>
    <xdr:to>
      <xdr:col>69</xdr:col>
      <xdr:colOff>142875</xdr:colOff>
      <xdr:row>80</xdr:row>
      <xdr:rowOff>104648</xdr:rowOff>
    </xdr:to>
    <xdr:sp macro="" textlink="">
      <xdr:nvSpPr>
        <xdr:cNvPr id="442" name="楕円 441"/>
        <xdr:cNvSpPr/>
      </xdr:nvSpPr>
      <xdr:spPr>
        <a:xfrm>
          <a:off x="13843000" y="13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89425</xdr:rowOff>
    </xdr:from>
    <xdr:ext cx="762000" cy="259045"/>
    <xdr:sp macro="" textlink="">
      <xdr:nvSpPr>
        <xdr:cNvPr id="443" name="テキスト ボックス 442"/>
        <xdr:cNvSpPr txBox="1"/>
      </xdr:nvSpPr>
      <xdr:spPr>
        <a:xfrm>
          <a:off x="13512800" y="13805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48768</xdr:rowOff>
    </xdr:from>
    <xdr:to>
      <xdr:col>65</xdr:col>
      <xdr:colOff>53975</xdr:colOff>
      <xdr:row>78</xdr:row>
      <xdr:rowOff>150368</xdr:rowOff>
    </xdr:to>
    <xdr:sp macro="" textlink="">
      <xdr:nvSpPr>
        <xdr:cNvPr id="444" name="楕円 443"/>
        <xdr:cNvSpPr/>
      </xdr:nvSpPr>
      <xdr:spPr>
        <a:xfrm>
          <a:off x="12954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135145</xdr:rowOff>
    </xdr:from>
    <xdr:ext cx="762000" cy="259045"/>
    <xdr:sp macro="" textlink="">
      <xdr:nvSpPr>
        <xdr:cNvPr id="445" name="テキスト ボックス 444"/>
        <xdr:cNvSpPr txBox="1"/>
      </xdr:nvSpPr>
      <xdr:spPr>
        <a:xfrm>
          <a:off x="12623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126235</xdr:rowOff>
    </xdr:from>
    <xdr:to>
      <xdr:col>29</xdr:col>
      <xdr:colOff>127000</xdr:colOff>
      <xdr:row>20</xdr:row>
      <xdr:rowOff>34182</xdr:rowOff>
    </xdr:to>
    <xdr:cxnSp macro="">
      <xdr:nvCxnSpPr>
        <xdr:cNvPr id="43" name="直線コネクタ 42"/>
        <xdr:cNvCxnSpPr/>
      </xdr:nvCxnSpPr>
      <xdr:spPr bwMode="auto">
        <a:xfrm flipV="1">
          <a:off x="5651500" y="2059810"/>
          <a:ext cx="0" cy="1450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6259</xdr:rowOff>
    </xdr:from>
    <xdr:ext cx="762000" cy="259045"/>
    <xdr:sp macro="" textlink="">
      <xdr:nvSpPr>
        <xdr:cNvPr id="44" name="人口1人当たり決算額の推移最小値テキスト130"/>
        <xdr:cNvSpPr txBox="1"/>
      </xdr:nvSpPr>
      <xdr:spPr>
        <a:xfrm>
          <a:off x="5740400" y="34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34182</xdr:rowOff>
    </xdr:from>
    <xdr:to>
      <xdr:col>30</xdr:col>
      <xdr:colOff>25400</xdr:colOff>
      <xdr:row>20</xdr:row>
      <xdr:rowOff>34182</xdr:rowOff>
    </xdr:to>
    <xdr:cxnSp macro="">
      <xdr:nvCxnSpPr>
        <xdr:cNvPr id="45" name="直線コネクタ 44"/>
        <xdr:cNvCxnSpPr/>
      </xdr:nvCxnSpPr>
      <xdr:spPr bwMode="auto">
        <a:xfrm>
          <a:off x="5562600" y="3510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41162</xdr:rowOff>
    </xdr:from>
    <xdr:ext cx="762000" cy="259045"/>
    <xdr:sp macro="" textlink="">
      <xdr:nvSpPr>
        <xdr:cNvPr id="46" name="人口1人当たり決算額の推移最大値テキスト130"/>
        <xdr:cNvSpPr txBox="1"/>
      </xdr:nvSpPr>
      <xdr:spPr>
        <a:xfrm>
          <a:off x="5740400" y="180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126235</xdr:rowOff>
    </xdr:from>
    <xdr:to>
      <xdr:col>30</xdr:col>
      <xdr:colOff>25400</xdr:colOff>
      <xdr:row>11</xdr:row>
      <xdr:rowOff>126235</xdr:rowOff>
    </xdr:to>
    <xdr:cxnSp macro="">
      <xdr:nvCxnSpPr>
        <xdr:cNvPr id="47" name="直線コネクタ 46"/>
        <xdr:cNvCxnSpPr/>
      </xdr:nvCxnSpPr>
      <xdr:spPr bwMode="auto">
        <a:xfrm>
          <a:off x="5562600" y="2059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10472</xdr:rowOff>
    </xdr:from>
    <xdr:to>
      <xdr:col>29</xdr:col>
      <xdr:colOff>127000</xdr:colOff>
      <xdr:row>19</xdr:row>
      <xdr:rowOff>27580</xdr:rowOff>
    </xdr:to>
    <xdr:cxnSp macro="">
      <xdr:nvCxnSpPr>
        <xdr:cNvPr id="48" name="直線コネクタ 47"/>
        <xdr:cNvCxnSpPr/>
      </xdr:nvCxnSpPr>
      <xdr:spPr bwMode="auto">
        <a:xfrm flipV="1">
          <a:off x="5003800" y="3315647"/>
          <a:ext cx="647700" cy="17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99103</xdr:rowOff>
    </xdr:from>
    <xdr:ext cx="762000" cy="259045"/>
    <xdr:sp macro="" textlink="">
      <xdr:nvSpPr>
        <xdr:cNvPr id="49" name="人口1人当たり決算額の推移平均値テキスト130"/>
        <xdr:cNvSpPr txBox="1"/>
      </xdr:nvSpPr>
      <xdr:spPr>
        <a:xfrm>
          <a:off x="5740400" y="2889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82576</xdr:rowOff>
    </xdr:from>
    <xdr:to>
      <xdr:col>29</xdr:col>
      <xdr:colOff>177800</xdr:colOff>
      <xdr:row>18</xdr:row>
      <xdr:rowOff>12726</xdr:rowOff>
    </xdr:to>
    <xdr:sp macro="" textlink="">
      <xdr:nvSpPr>
        <xdr:cNvPr id="50" name="フローチャート: 判断 49"/>
        <xdr:cNvSpPr/>
      </xdr:nvSpPr>
      <xdr:spPr bwMode="auto">
        <a:xfrm>
          <a:off x="56007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27580</xdr:rowOff>
    </xdr:from>
    <xdr:to>
      <xdr:col>26</xdr:col>
      <xdr:colOff>50800</xdr:colOff>
      <xdr:row>19</xdr:row>
      <xdr:rowOff>34813</xdr:rowOff>
    </xdr:to>
    <xdr:cxnSp macro="">
      <xdr:nvCxnSpPr>
        <xdr:cNvPr id="51" name="直線コネクタ 50"/>
        <xdr:cNvCxnSpPr/>
      </xdr:nvCxnSpPr>
      <xdr:spPr bwMode="auto">
        <a:xfrm flipV="1">
          <a:off x="4305300" y="3332755"/>
          <a:ext cx="698500" cy="7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150251</xdr:rowOff>
    </xdr:from>
    <xdr:to>
      <xdr:col>26</xdr:col>
      <xdr:colOff>101600</xdr:colOff>
      <xdr:row>18</xdr:row>
      <xdr:rowOff>80401</xdr:rowOff>
    </xdr:to>
    <xdr:sp macro="" textlink="">
      <xdr:nvSpPr>
        <xdr:cNvPr id="52" name="フローチャート: 判断 51"/>
        <xdr:cNvSpPr/>
      </xdr:nvSpPr>
      <xdr:spPr bwMode="auto">
        <a:xfrm>
          <a:off x="4953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90578</xdr:rowOff>
    </xdr:from>
    <xdr:ext cx="736600" cy="259045"/>
    <xdr:sp macro="" textlink="">
      <xdr:nvSpPr>
        <xdr:cNvPr id="53" name="テキスト ボックス 52"/>
        <xdr:cNvSpPr txBox="1"/>
      </xdr:nvSpPr>
      <xdr:spPr>
        <a:xfrm>
          <a:off x="4622800" y="288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32591</xdr:rowOff>
    </xdr:from>
    <xdr:to>
      <xdr:col>22</xdr:col>
      <xdr:colOff>114300</xdr:colOff>
      <xdr:row>19</xdr:row>
      <xdr:rowOff>34813</xdr:rowOff>
    </xdr:to>
    <xdr:cxnSp macro="">
      <xdr:nvCxnSpPr>
        <xdr:cNvPr id="54" name="直線コネクタ 53"/>
        <xdr:cNvCxnSpPr/>
      </xdr:nvCxnSpPr>
      <xdr:spPr bwMode="auto">
        <a:xfrm>
          <a:off x="3606800" y="3337766"/>
          <a:ext cx="698500" cy="2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162413</xdr:rowOff>
    </xdr:from>
    <xdr:to>
      <xdr:col>22</xdr:col>
      <xdr:colOff>165100</xdr:colOff>
      <xdr:row>18</xdr:row>
      <xdr:rowOff>92563</xdr:rowOff>
    </xdr:to>
    <xdr:sp macro="" textlink="">
      <xdr:nvSpPr>
        <xdr:cNvPr id="55" name="フローチャート: 判断 54"/>
        <xdr:cNvSpPr/>
      </xdr:nvSpPr>
      <xdr:spPr bwMode="auto">
        <a:xfrm>
          <a:off x="4254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102740</xdr:rowOff>
    </xdr:from>
    <xdr:ext cx="762000" cy="259045"/>
    <xdr:sp macro="" textlink="">
      <xdr:nvSpPr>
        <xdr:cNvPr id="56" name="テキスト ボックス 55"/>
        <xdr:cNvSpPr txBox="1"/>
      </xdr:nvSpPr>
      <xdr:spPr>
        <a:xfrm>
          <a:off x="3924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170739</xdr:rowOff>
    </xdr:from>
    <xdr:to>
      <xdr:col>18</xdr:col>
      <xdr:colOff>177800</xdr:colOff>
      <xdr:row>19</xdr:row>
      <xdr:rowOff>32591</xdr:rowOff>
    </xdr:to>
    <xdr:cxnSp macro="">
      <xdr:nvCxnSpPr>
        <xdr:cNvPr id="57" name="直線コネクタ 56"/>
        <xdr:cNvCxnSpPr/>
      </xdr:nvCxnSpPr>
      <xdr:spPr bwMode="auto">
        <a:xfrm>
          <a:off x="2908300" y="3304464"/>
          <a:ext cx="698500" cy="333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167936</xdr:rowOff>
    </xdr:from>
    <xdr:to>
      <xdr:col>19</xdr:col>
      <xdr:colOff>38100</xdr:colOff>
      <xdr:row>18</xdr:row>
      <xdr:rowOff>98086</xdr:rowOff>
    </xdr:to>
    <xdr:sp macro="" textlink="">
      <xdr:nvSpPr>
        <xdr:cNvPr id="58" name="フローチャート: 判断 57"/>
        <xdr:cNvSpPr/>
      </xdr:nvSpPr>
      <xdr:spPr bwMode="auto">
        <a:xfrm>
          <a:off x="3556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108263</xdr:rowOff>
    </xdr:from>
    <xdr:ext cx="762000" cy="259045"/>
    <xdr:sp macro="" textlink="">
      <xdr:nvSpPr>
        <xdr:cNvPr id="59" name="テキスト ボックス 58"/>
        <xdr:cNvSpPr txBox="1"/>
      </xdr:nvSpPr>
      <xdr:spPr>
        <a:xfrm>
          <a:off x="32258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22775</xdr:rowOff>
    </xdr:from>
    <xdr:to>
      <xdr:col>15</xdr:col>
      <xdr:colOff>101600</xdr:colOff>
      <xdr:row>18</xdr:row>
      <xdr:rowOff>124375</xdr:rowOff>
    </xdr:to>
    <xdr:sp macro="" textlink="">
      <xdr:nvSpPr>
        <xdr:cNvPr id="60" name="フローチャート: 判断 59"/>
        <xdr:cNvSpPr/>
      </xdr:nvSpPr>
      <xdr:spPr bwMode="auto">
        <a:xfrm>
          <a:off x="2857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134552</xdr:rowOff>
    </xdr:from>
    <xdr:ext cx="762000" cy="259045"/>
    <xdr:sp macro="" textlink="">
      <xdr:nvSpPr>
        <xdr:cNvPr id="61" name="テキスト ボックス 60"/>
        <xdr:cNvSpPr txBox="1"/>
      </xdr:nvSpPr>
      <xdr:spPr>
        <a:xfrm>
          <a:off x="2527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131122</xdr:rowOff>
    </xdr:from>
    <xdr:to>
      <xdr:col>29</xdr:col>
      <xdr:colOff>177800</xdr:colOff>
      <xdr:row>19</xdr:row>
      <xdr:rowOff>61272</xdr:rowOff>
    </xdr:to>
    <xdr:sp macro="" textlink="">
      <xdr:nvSpPr>
        <xdr:cNvPr id="67" name="楕円 66"/>
        <xdr:cNvSpPr/>
      </xdr:nvSpPr>
      <xdr:spPr bwMode="auto">
        <a:xfrm>
          <a:off x="5600700" y="3264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103199</xdr:rowOff>
    </xdr:from>
    <xdr:ext cx="762000" cy="259045"/>
    <xdr:sp macro="" textlink="">
      <xdr:nvSpPr>
        <xdr:cNvPr id="68" name="人口1人当たり決算額の推移該当値テキスト130"/>
        <xdr:cNvSpPr txBox="1"/>
      </xdr:nvSpPr>
      <xdr:spPr>
        <a:xfrm>
          <a:off x="5740400" y="3236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148230</xdr:rowOff>
    </xdr:from>
    <xdr:to>
      <xdr:col>26</xdr:col>
      <xdr:colOff>101600</xdr:colOff>
      <xdr:row>19</xdr:row>
      <xdr:rowOff>78380</xdr:rowOff>
    </xdr:to>
    <xdr:sp macro="" textlink="">
      <xdr:nvSpPr>
        <xdr:cNvPr id="69" name="楕円 68"/>
        <xdr:cNvSpPr/>
      </xdr:nvSpPr>
      <xdr:spPr bwMode="auto">
        <a:xfrm>
          <a:off x="4953000" y="328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63157</xdr:rowOff>
    </xdr:from>
    <xdr:ext cx="736600" cy="259045"/>
    <xdr:sp macro="" textlink="">
      <xdr:nvSpPr>
        <xdr:cNvPr id="70" name="テキスト ボックス 69"/>
        <xdr:cNvSpPr txBox="1"/>
      </xdr:nvSpPr>
      <xdr:spPr>
        <a:xfrm>
          <a:off x="4622800" y="3368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155463</xdr:rowOff>
    </xdr:from>
    <xdr:to>
      <xdr:col>22</xdr:col>
      <xdr:colOff>165100</xdr:colOff>
      <xdr:row>19</xdr:row>
      <xdr:rowOff>85613</xdr:rowOff>
    </xdr:to>
    <xdr:sp macro="" textlink="">
      <xdr:nvSpPr>
        <xdr:cNvPr id="71" name="楕円 70"/>
        <xdr:cNvSpPr/>
      </xdr:nvSpPr>
      <xdr:spPr bwMode="auto">
        <a:xfrm>
          <a:off x="4254500" y="328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70390</xdr:rowOff>
    </xdr:from>
    <xdr:ext cx="762000" cy="259045"/>
    <xdr:sp macro="" textlink="">
      <xdr:nvSpPr>
        <xdr:cNvPr id="72" name="テキスト ボックス 71"/>
        <xdr:cNvSpPr txBox="1"/>
      </xdr:nvSpPr>
      <xdr:spPr>
        <a:xfrm>
          <a:off x="3924300" y="337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153241</xdr:rowOff>
    </xdr:from>
    <xdr:to>
      <xdr:col>19</xdr:col>
      <xdr:colOff>38100</xdr:colOff>
      <xdr:row>19</xdr:row>
      <xdr:rowOff>83391</xdr:rowOff>
    </xdr:to>
    <xdr:sp macro="" textlink="">
      <xdr:nvSpPr>
        <xdr:cNvPr id="73" name="楕円 72"/>
        <xdr:cNvSpPr/>
      </xdr:nvSpPr>
      <xdr:spPr bwMode="auto">
        <a:xfrm>
          <a:off x="3556000" y="3286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68168</xdr:rowOff>
    </xdr:from>
    <xdr:ext cx="762000" cy="259045"/>
    <xdr:sp macro="" textlink="">
      <xdr:nvSpPr>
        <xdr:cNvPr id="74" name="テキスト ボックス 73"/>
        <xdr:cNvSpPr txBox="1"/>
      </xdr:nvSpPr>
      <xdr:spPr>
        <a:xfrm>
          <a:off x="3225800" y="3373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119939</xdr:rowOff>
    </xdr:from>
    <xdr:to>
      <xdr:col>15</xdr:col>
      <xdr:colOff>101600</xdr:colOff>
      <xdr:row>19</xdr:row>
      <xdr:rowOff>50089</xdr:rowOff>
    </xdr:to>
    <xdr:sp macro="" textlink="">
      <xdr:nvSpPr>
        <xdr:cNvPr id="75" name="楕円 74"/>
        <xdr:cNvSpPr/>
      </xdr:nvSpPr>
      <xdr:spPr bwMode="auto">
        <a:xfrm>
          <a:off x="2857500" y="325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34866</xdr:rowOff>
    </xdr:from>
    <xdr:ext cx="762000" cy="259045"/>
    <xdr:sp macro="" textlink="">
      <xdr:nvSpPr>
        <xdr:cNvPr id="76" name="テキスト ボックス 75"/>
        <xdr:cNvSpPr txBox="1"/>
      </xdr:nvSpPr>
      <xdr:spPr>
        <a:xfrm>
          <a:off x="2527300" y="33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110655</xdr:rowOff>
    </xdr:from>
    <xdr:to>
      <xdr:col>29</xdr:col>
      <xdr:colOff>127000</xdr:colOff>
      <xdr:row>37</xdr:row>
      <xdr:rowOff>320984</xdr:rowOff>
    </xdr:to>
    <xdr:cxnSp macro="">
      <xdr:nvCxnSpPr>
        <xdr:cNvPr id="106" name="直線コネクタ 105"/>
        <xdr:cNvCxnSpPr/>
      </xdr:nvCxnSpPr>
      <xdr:spPr bwMode="auto">
        <a:xfrm flipV="1">
          <a:off x="5651500" y="6035205"/>
          <a:ext cx="0" cy="141047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293061</xdr:rowOff>
    </xdr:from>
    <xdr:ext cx="762000" cy="259045"/>
    <xdr:sp macro="" textlink="">
      <xdr:nvSpPr>
        <xdr:cNvPr id="107" name="人口1人当たり決算額の推移最小値テキスト445"/>
        <xdr:cNvSpPr txBox="1"/>
      </xdr:nvSpPr>
      <xdr:spPr>
        <a:xfrm>
          <a:off x="5740400" y="74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320984</xdr:rowOff>
    </xdr:from>
    <xdr:to>
      <xdr:col>30</xdr:col>
      <xdr:colOff>25400</xdr:colOff>
      <xdr:row>37</xdr:row>
      <xdr:rowOff>320984</xdr:rowOff>
    </xdr:to>
    <xdr:cxnSp macro="">
      <xdr:nvCxnSpPr>
        <xdr:cNvPr id="108" name="直線コネクタ 107"/>
        <xdr:cNvCxnSpPr/>
      </xdr:nvCxnSpPr>
      <xdr:spPr bwMode="auto">
        <a:xfrm>
          <a:off x="5562600" y="7445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25582</xdr:rowOff>
    </xdr:from>
    <xdr:ext cx="762000" cy="259045"/>
    <xdr:sp macro="" textlink="">
      <xdr:nvSpPr>
        <xdr:cNvPr id="109" name="人口1人当たり決算額の推移最大値テキスト445"/>
        <xdr:cNvSpPr txBox="1"/>
      </xdr:nvSpPr>
      <xdr:spPr>
        <a:xfrm>
          <a:off x="5740400" y="577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110655</xdr:rowOff>
    </xdr:from>
    <xdr:to>
      <xdr:col>30</xdr:col>
      <xdr:colOff>25400</xdr:colOff>
      <xdr:row>33</xdr:row>
      <xdr:rowOff>110655</xdr:rowOff>
    </xdr:to>
    <xdr:cxnSp macro="">
      <xdr:nvCxnSpPr>
        <xdr:cNvPr id="110" name="直線コネクタ 109"/>
        <xdr:cNvCxnSpPr/>
      </xdr:nvCxnSpPr>
      <xdr:spPr bwMode="auto">
        <a:xfrm>
          <a:off x="5562600" y="60352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160539</xdr:rowOff>
    </xdr:from>
    <xdr:to>
      <xdr:col>29</xdr:col>
      <xdr:colOff>127000</xdr:colOff>
      <xdr:row>37</xdr:row>
      <xdr:rowOff>169585</xdr:rowOff>
    </xdr:to>
    <xdr:cxnSp macro="">
      <xdr:nvCxnSpPr>
        <xdr:cNvPr id="111" name="直線コネクタ 110"/>
        <xdr:cNvCxnSpPr/>
      </xdr:nvCxnSpPr>
      <xdr:spPr bwMode="auto">
        <a:xfrm flipV="1">
          <a:off x="5003800" y="7113789"/>
          <a:ext cx="647700" cy="180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6953</xdr:rowOff>
    </xdr:from>
    <xdr:ext cx="762000" cy="259045"/>
    <xdr:sp macro="" textlink="">
      <xdr:nvSpPr>
        <xdr:cNvPr id="112" name="人口1人当たり決算額の推移平均値テキスト445"/>
        <xdr:cNvSpPr txBox="1"/>
      </xdr:nvSpPr>
      <xdr:spPr>
        <a:xfrm>
          <a:off x="5740400" y="66173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161876</xdr:rowOff>
    </xdr:from>
    <xdr:to>
      <xdr:col>29</xdr:col>
      <xdr:colOff>177800</xdr:colOff>
      <xdr:row>35</xdr:row>
      <xdr:rowOff>263476</xdr:rowOff>
    </xdr:to>
    <xdr:sp macro="" textlink="">
      <xdr:nvSpPr>
        <xdr:cNvPr id="113" name="フローチャート: 判断 112"/>
        <xdr:cNvSpPr/>
      </xdr:nvSpPr>
      <xdr:spPr bwMode="auto">
        <a:xfrm>
          <a:off x="56007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160914</xdr:rowOff>
    </xdr:from>
    <xdr:to>
      <xdr:col>26</xdr:col>
      <xdr:colOff>50800</xdr:colOff>
      <xdr:row>37</xdr:row>
      <xdr:rowOff>169585</xdr:rowOff>
    </xdr:to>
    <xdr:cxnSp macro="">
      <xdr:nvCxnSpPr>
        <xdr:cNvPr id="114" name="直線コネクタ 113"/>
        <xdr:cNvCxnSpPr/>
      </xdr:nvCxnSpPr>
      <xdr:spPr bwMode="auto">
        <a:xfrm>
          <a:off x="4305300" y="7285614"/>
          <a:ext cx="698500" cy="8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217050</xdr:rowOff>
    </xdr:from>
    <xdr:to>
      <xdr:col>26</xdr:col>
      <xdr:colOff>101600</xdr:colOff>
      <xdr:row>35</xdr:row>
      <xdr:rowOff>318650</xdr:rowOff>
    </xdr:to>
    <xdr:sp macro="" textlink="">
      <xdr:nvSpPr>
        <xdr:cNvPr id="115" name="フローチャート: 判断 114"/>
        <xdr:cNvSpPr/>
      </xdr:nvSpPr>
      <xdr:spPr bwMode="auto">
        <a:xfrm>
          <a:off x="49530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328827</xdr:rowOff>
    </xdr:from>
    <xdr:ext cx="736600" cy="259045"/>
    <xdr:sp macro="" textlink="">
      <xdr:nvSpPr>
        <xdr:cNvPr id="116" name="テキスト ボックス 115"/>
        <xdr:cNvSpPr txBox="1"/>
      </xdr:nvSpPr>
      <xdr:spPr>
        <a:xfrm>
          <a:off x="4622800" y="65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99356</xdr:rowOff>
    </xdr:from>
    <xdr:to>
      <xdr:col>22</xdr:col>
      <xdr:colOff>114300</xdr:colOff>
      <xdr:row>37</xdr:row>
      <xdr:rowOff>160914</xdr:rowOff>
    </xdr:to>
    <xdr:cxnSp macro="">
      <xdr:nvCxnSpPr>
        <xdr:cNvPr id="117" name="直線コネクタ 116"/>
        <xdr:cNvCxnSpPr/>
      </xdr:nvCxnSpPr>
      <xdr:spPr bwMode="auto">
        <a:xfrm>
          <a:off x="3606800" y="7224056"/>
          <a:ext cx="698500" cy="61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212641</xdr:rowOff>
    </xdr:from>
    <xdr:to>
      <xdr:col>22</xdr:col>
      <xdr:colOff>165100</xdr:colOff>
      <xdr:row>35</xdr:row>
      <xdr:rowOff>314241</xdr:rowOff>
    </xdr:to>
    <xdr:sp macro="" textlink="">
      <xdr:nvSpPr>
        <xdr:cNvPr id="118" name="フローチャート: 判断 117"/>
        <xdr:cNvSpPr/>
      </xdr:nvSpPr>
      <xdr:spPr bwMode="auto">
        <a:xfrm>
          <a:off x="42545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324418</xdr:rowOff>
    </xdr:from>
    <xdr:ext cx="762000" cy="259045"/>
    <xdr:sp macro="" textlink="">
      <xdr:nvSpPr>
        <xdr:cNvPr id="119" name="テキスト ボックス 118"/>
        <xdr:cNvSpPr txBox="1"/>
      </xdr:nvSpPr>
      <xdr:spPr>
        <a:xfrm>
          <a:off x="39243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99356</xdr:rowOff>
    </xdr:from>
    <xdr:to>
      <xdr:col>18</xdr:col>
      <xdr:colOff>177800</xdr:colOff>
      <xdr:row>37</xdr:row>
      <xdr:rowOff>130201</xdr:rowOff>
    </xdr:to>
    <xdr:cxnSp macro="">
      <xdr:nvCxnSpPr>
        <xdr:cNvPr id="120" name="直線コネクタ 119"/>
        <xdr:cNvCxnSpPr/>
      </xdr:nvCxnSpPr>
      <xdr:spPr bwMode="auto">
        <a:xfrm flipV="1">
          <a:off x="2908300" y="7224056"/>
          <a:ext cx="698500" cy="3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210176</xdr:rowOff>
    </xdr:from>
    <xdr:to>
      <xdr:col>19</xdr:col>
      <xdr:colOff>38100</xdr:colOff>
      <xdr:row>35</xdr:row>
      <xdr:rowOff>311776</xdr:rowOff>
    </xdr:to>
    <xdr:sp macro="" textlink="">
      <xdr:nvSpPr>
        <xdr:cNvPr id="121" name="フローチャート: 判断 120"/>
        <xdr:cNvSpPr/>
      </xdr:nvSpPr>
      <xdr:spPr bwMode="auto">
        <a:xfrm>
          <a:off x="35560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321953</xdr:rowOff>
    </xdr:from>
    <xdr:ext cx="762000" cy="259045"/>
    <xdr:sp macro="" textlink="">
      <xdr:nvSpPr>
        <xdr:cNvPr id="122" name="テキスト ボックス 121"/>
        <xdr:cNvSpPr txBox="1"/>
      </xdr:nvSpPr>
      <xdr:spPr>
        <a:xfrm>
          <a:off x="32258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214111</xdr:rowOff>
    </xdr:from>
    <xdr:to>
      <xdr:col>15</xdr:col>
      <xdr:colOff>101600</xdr:colOff>
      <xdr:row>35</xdr:row>
      <xdr:rowOff>315711</xdr:rowOff>
    </xdr:to>
    <xdr:sp macro="" textlink="">
      <xdr:nvSpPr>
        <xdr:cNvPr id="123" name="フローチャート: 判断 122"/>
        <xdr:cNvSpPr/>
      </xdr:nvSpPr>
      <xdr:spPr bwMode="auto">
        <a:xfrm>
          <a:off x="2857500" y="68244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325888</xdr:rowOff>
    </xdr:from>
    <xdr:ext cx="762000" cy="259045"/>
    <xdr:sp macro="" textlink="">
      <xdr:nvSpPr>
        <xdr:cNvPr id="124" name="テキスト ボックス 123"/>
        <xdr:cNvSpPr txBox="1"/>
      </xdr:nvSpPr>
      <xdr:spPr>
        <a:xfrm>
          <a:off x="2527300" y="659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109739</xdr:rowOff>
    </xdr:from>
    <xdr:to>
      <xdr:col>29</xdr:col>
      <xdr:colOff>177800</xdr:colOff>
      <xdr:row>37</xdr:row>
      <xdr:rowOff>39889</xdr:rowOff>
    </xdr:to>
    <xdr:sp macro="" textlink="">
      <xdr:nvSpPr>
        <xdr:cNvPr id="130" name="楕円 129"/>
        <xdr:cNvSpPr/>
      </xdr:nvSpPr>
      <xdr:spPr bwMode="auto">
        <a:xfrm>
          <a:off x="5600700" y="706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81816</xdr:rowOff>
    </xdr:from>
    <xdr:ext cx="762000" cy="259045"/>
    <xdr:sp macro="" textlink="">
      <xdr:nvSpPr>
        <xdr:cNvPr id="131" name="人口1人当たり決算額の推移該当値テキスト445"/>
        <xdr:cNvSpPr txBox="1"/>
      </xdr:nvSpPr>
      <xdr:spPr>
        <a:xfrm>
          <a:off x="5740400" y="70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118785</xdr:rowOff>
    </xdr:from>
    <xdr:to>
      <xdr:col>26</xdr:col>
      <xdr:colOff>101600</xdr:colOff>
      <xdr:row>37</xdr:row>
      <xdr:rowOff>220385</xdr:rowOff>
    </xdr:to>
    <xdr:sp macro="" textlink="">
      <xdr:nvSpPr>
        <xdr:cNvPr id="132" name="楕円 131"/>
        <xdr:cNvSpPr/>
      </xdr:nvSpPr>
      <xdr:spPr bwMode="auto">
        <a:xfrm>
          <a:off x="4953000" y="7243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205162</xdr:rowOff>
    </xdr:from>
    <xdr:ext cx="736600" cy="259045"/>
    <xdr:sp macro="" textlink="">
      <xdr:nvSpPr>
        <xdr:cNvPr id="133" name="テキスト ボックス 132"/>
        <xdr:cNvSpPr txBox="1"/>
      </xdr:nvSpPr>
      <xdr:spPr>
        <a:xfrm>
          <a:off x="4622800" y="732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110114</xdr:rowOff>
    </xdr:from>
    <xdr:to>
      <xdr:col>22</xdr:col>
      <xdr:colOff>165100</xdr:colOff>
      <xdr:row>37</xdr:row>
      <xdr:rowOff>211714</xdr:rowOff>
    </xdr:to>
    <xdr:sp macro="" textlink="">
      <xdr:nvSpPr>
        <xdr:cNvPr id="134" name="楕円 133"/>
        <xdr:cNvSpPr/>
      </xdr:nvSpPr>
      <xdr:spPr bwMode="auto">
        <a:xfrm>
          <a:off x="4254500" y="7234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196491</xdr:rowOff>
    </xdr:from>
    <xdr:ext cx="762000" cy="259045"/>
    <xdr:sp macro="" textlink="">
      <xdr:nvSpPr>
        <xdr:cNvPr id="135" name="テキスト ボックス 134"/>
        <xdr:cNvSpPr txBox="1"/>
      </xdr:nvSpPr>
      <xdr:spPr>
        <a:xfrm>
          <a:off x="3924300" y="732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48556</xdr:rowOff>
    </xdr:from>
    <xdr:to>
      <xdr:col>19</xdr:col>
      <xdr:colOff>38100</xdr:colOff>
      <xdr:row>37</xdr:row>
      <xdr:rowOff>150156</xdr:rowOff>
    </xdr:to>
    <xdr:sp macro="" textlink="">
      <xdr:nvSpPr>
        <xdr:cNvPr id="136" name="楕円 135"/>
        <xdr:cNvSpPr/>
      </xdr:nvSpPr>
      <xdr:spPr bwMode="auto">
        <a:xfrm>
          <a:off x="3556000" y="7173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134933</xdr:rowOff>
    </xdr:from>
    <xdr:ext cx="762000" cy="259045"/>
    <xdr:sp macro="" textlink="">
      <xdr:nvSpPr>
        <xdr:cNvPr id="137" name="テキスト ボックス 136"/>
        <xdr:cNvSpPr txBox="1"/>
      </xdr:nvSpPr>
      <xdr:spPr>
        <a:xfrm>
          <a:off x="3225800" y="725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79401</xdr:rowOff>
    </xdr:from>
    <xdr:to>
      <xdr:col>15</xdr:col>
      <xdr:colOff>101600</xdr:colOff>
      <xdr:row>37</xdr:row>
      <xdr:rowOff>181001</xdr:rowOff>
    </xdr:to>
    <xdr:sp macro="" textlink="">
      <xdr:nvSpPr>
        <xdr:cNvPr id="138" name="楕円 137"/>
        <xdr:cNvSpPr/>
      </xdr:nvSpPr>
      <xdr:spPr bwMode="auto">
        <a:xfrm>
          <a:off x="2857500" y="7204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165778</xdr:rowOff>
    </xdr:from>
    <xdr:ext cx="762000" cy="259045"/>
    <xdr:sp macro="" textlink="">
      <xdr:nvSpPr>
        <xdr:cNvPr id="139" name="テキスト ボックス 138"/>
        <xdr:cNvSpPr txBox="1"/>
      </xdr:nvSpPr>
      <xdr:spPr>
        <a:xfrm>
          <a:off x="2527300" y="729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7,364
7,167
7.80
5,056,030
4,921,346
43,214
2,298,869
2,050,750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36899</xdr:rowOff>
    </xdr:from>
    <xdr:to>
      <xdr:col>24</xdr:col>
      <xdr:colOff>62865</xdr:colOff>
      <xdr:row>38</xdr:row>
      <xdr:rowOff>77674</xdr:rowOff>
    </xdr:to>
    <xdr:cxnSp macro="">
      <xdr:nvCxnSpPr>
        <xdr:cNvPr id="56" name="直線コネクタ 55"/>
        <xdr:cNvCxnSpPr/>
      </xdr:nvCxnSpPr>
      <xdr:spPr>
        <a:xfrm flipV="1">
          <a:off x="4633595" y="5351849"/>
          <a:ext cx="1270" cy="124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81501</xdr:rowOff>
    </xdr:from>
    <xdr:ext cx="534377" cy="259045"/>
    <xdr:sp macro="" textlink="">
      <xdr:nvSpPr>
        <xdr:cNvPr id="57" name="人件費最小値テキスト"/>
        <xdr:cNvSpPr txBox="1"/>
      </xdr:nvSpPr>
      <xdr:spPr>
        <a:xfrm>
          <a:off x="4686300" y="659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77674</xdr:rowOff>
    </xdr:from>
    <xdr:to>
      <xdr:col>24</xdr:col>
      <xdr:colOff>152400</xdr:colOff>
      <xdr:row>38</xdr:row>
      <xdr:rowOff>77674</xdr:rowOff>
    </xdr:to>
    <xdr:cxnSp macro="">
      <xdr:nvCxnSpPr>
        <xdr:cNvPr id="58" name="直線コネクタ 57"/>
        <xdr:cNvCxnSpPr/>
      </xdr:nvCxnSpPr>
      <xdr:spPr>
        <a:xfrm>
          <a:off x="4546600" y="659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155026</xdr:rowOff>
    </xdr:from>
    <xdr:ext cx="599010" cy="259045"/>
    <xdr:sp macro="" textlink="">
      <xdr:nvSpPr>
        <xdr:cNvPr id="59" name="人件費最大値テキスト"/>
        <xdr:cNvSpPr txBox="1"/>
      </xdr:nvSpPr>
      <xdr:spPr>
        <a:xfrm>
          <a:off x="4686300" y="5127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36899</xdr:rowOff>
    </xdr:from>
    <xdr:to>
      <xdr:col>24</xdr:col>
      <xdr:colOff>152400</xdr:colOff>
      <xdr:row>31</xdr:row>
      <xdr:rowOff>36899</xdr:rowOff>
    </xdr:to>
    <xdr:cxnSp macro="">
      <xdr:nvCxnSpPr>
        <xdr:cNvPr id="60" name="直線コネクタ 59"/>
        <xdr:cNvCxnSpPr/>
      </xdr:nvCxnSpPr>
      <xdr:spPr>
        <a:xfrm>
          <a:off x="4546600" y="5351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58113</xdr:rowOff>
    </xdr:from>
    <xdr:to>
      <xdr:col>24</xdr:col>
      <xdr:colOff>63500</xdr:colOff>
      <xdr:row>37</xdr:row>
      <xdr:rowOff>58753</xdr:rowOff>
    </xdr:to>
    <xdr:cxnSp macro="">
      <xdr:nvCxnSpPr>
        <xdr:cNvPr id="61" name="直線コネクタ 60"/>
        <xdr:cNvCxnSpPr/>
      </xdr:nvCxnSpPr>
      <xdr:spPr>
        <a:xfrm>
          <a:off x="3797300" y="6401763"/>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36507</xdr:rowOff>
    </xdr:from>
    <xdr:ext cx="599010" cy="259045"/>
    <xdr:sp macro="" textlink="">
      <xdr:nvSpPr>
        <xdr:cNvPr id="62" name="人件費平均値テキスト"/>
        <xdr:cNvSpPr txBox="1"/>
      </xdr:nvSpPr>
      <xdr:spPr>
        <a:xfrm>
          <a:off x="4686300" y="60372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13630</xdr:rowOff>
    </xdr:from>
    <xdr:to>
      <xdr:col>24</xdr:col>
      <xdr:colOff>114300</xdr:colOff>
      <xdr:row>36</xdr:row>
      <xdr:rowOff>115230</xdr:rowOff>
    </xdr:to>
    <xdr:sp macro="" textlink="">
      <xdr:nvSpPr>
        <xdr:cNvPr id="63" name="フローチャート: 判断 62"/>
        <xdr:cNvSpPr/>
      </xdr:nvSpPr>
      <xdr:spPr>
        <a:xfrm>
          <a:off x="45847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51217</xdr:rowOff>
    </xdr:from>
    <xdr:to>
      <xdr:col>19</xdr:col>
      <xdr:colOff>177800</xdr:colOff>
      <xdr:row>37</xdr:row>
      <xdr:rowOff>58113</xdr:rowOff>
    </xdr:to>
    <xdr:cxnSp macro="">
      <xdr:nvCxnSpPr>
        <xdr:cNvPr id="64" name="直線コネクタ 63"/>
        <xdr:cNvCxnSpPr/>
      </xdr:nvCxnSpPr>
      <xdr:spPr>
        <a:xfrm>
          <a:off x="2908300" y="6394867"/>
          <a:ext cx="889000" cy="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68456</xdr:rowOff>
    </xdr:from>
    <xdr:to>
      <xdr:col>20</xdr:col>
      <xdr:colOff>38100</xdr:colOff>
      <xdr:row>36</xdr:row>
      <xdr:rowOff>170056</xdr:rowOff>
    </xdr:to>
    <xdr:sp macro="" textlink="">
      <xdr:nvSpPr>
        <xdr:cNvPr id="65" name="フローチャート: 判断 64"/>
        <xdr:cNvSpPr/>
      </xdr:nvSpPr>
      <xdr:spPr>
        <a:xfrm>
          <a:off x="3746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15133</xdr:rowOff>
    </xdr:from>
    <xdr:ext cx="599010" cy="259045"/>
    <xdr:sp macro="" textlink="">
      <xdr:nvSpPr>
        <xdr:cNvPr id="66" name="テキスト ボックス 65"/>
        <xdr:cNvSpPr txBox="1"/>
      </xdr:nvSpPr>
      <xdr:spPr>
        <a:xfrm>
          <a:off x="3497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38735</xdr:rowOff>
    </xdr:from>
    <xdr:to>
      <xdr:col>15</xdr:col>
      <xdr:colOff>50800</xdr:colOff>
      <xdr:row>37</xdr:row>
      <xdr:rowOff>51217</xdr:rowOff>
    </xdr:to>
    <xdr:cxnSp macro="">
      <xdr:nvCxnSpPr>
        <xdr:cNvPr id="67" name="直線コネクタ 66"/>
        <xdr:cNvCxnSpPr/>
      </xdr:nvCxnSpPr>
      <xdr:spPr>
        <a:xfrm>
          <a:off x="2019300" y="6382385"/>
          <a:ext cx="889000" cy="1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71298</xdr:rowOff>
    </xdr:from>
    <xdr:to>
      <xdr:col>15</xdr:col>
      <xdr:colOff>101600</xdr:colOff>
      <xdr:row>37</xdr:row>
      <xdr:rowOff>1448</xdr:rowOff>
    </xdr:to>
    <xdr:sp macro="" textlink="">
      <xdr:nvSpPr>
        <xdr:cNvPr id="68" name="フローチャート: 判断 67"/>
        <xdr:cNvSpPr/>
      </xdr:nvSpPr>
      <xdr:spPr>
        <a:xfrm>
          <a:off x="2857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17975</xdr:rowOff>
    </xdr:from>
    <xdr:ext cx="599010" cy="259045"/>
    <xdr:sp macro="" textlink="">
      <xdr:nvSpPr>
        <xdr:cNvPr id="69" name="テキスト ボックス 68"/>
        <xdr:cNvSpPr txBox="1"/>
      </xdr:nvSpPr>
      <xdr:spPr>
        <a:xfrm>
          <a:off x="2608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9055</xdr:rowOff>
    </xdr:from>
    <xdr:to>
      <xdr:col>10</xdr:col>
      <xdr:colOff>114300</xdr:colOff>
      <xdr:row>37</xdr:row>
      <xdr:rowOff>38735</xdr:rowOff>
    </xdr:to>
    <xdr:cxnSp macro="">
      <xdr:nvCxnSpPr>
        <xdr:cNvPr id="70" name="直線コネクタ 69"/>
        <xdr:cNvCxnSpPr/>
      </xdr:nvCxnSpPr>
      <xdr:spPr>
        <a:xfrm>
          <a:off x="1130300" y="6352705"/>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66391</xdr:rowOff>
    </xdr:from>
    <xdr:to>
      <xdr:col>10</xdr:col>
      <xdr:colOff>165100</xdr:colOff>
      <xdr:row>36</xdr:row>
      <xdr:rowOff>167991</xdr:rowOff>
    </xdr:to>
    <xdr:sp macro="" textlink="">
      <xdr:nvSpPr>
        <xdr:cNvPr id="71" name="フローチャート: 判断 70"/>
        <xdr:cNvSpPr/>
      </xdr:nvSpPr>
      <xdr:spPr>
        <a:xfrm>
          <a:off x="1968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13068</xdr:rowOff>
    </xdr:from>
    <xdr:ext cx="599010" cy="259045"/>
    <xdr:sp macro="" textlink="">
      <xdr:nvSpPr>
        <xdr:cNvPr id="72" name="テキスト ボックス 71"/>
        <xdr:cNvSpPr txBox="1"/>
      </xdr:nvSpPr>
      <xdr:spPr>
        <a:xfrm>
          <a:off x="1719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88192</xdr:rowOff>
    </xdr:from>
    <xdr:to>
      <xdr:col>6</xdr:col>
      <xdr:colOff>38100</xdr:colOff>
      <xdr:row>37</xdr:row>
      <xdr:rowOff>18342</xdr:rowOff>
    </xdr:to>
    <xdr:sp macro="" textlink="">
      <xdr:nvSpPr>
        <xdr:cNvPr id="73" name="フローチャート: 判断 72"/>
        <xdr:cNvSpPr/>
      </xdr:nvSpPr>
      <xdr:spPr>
        <a:xfrm>
          <a:off x="1079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34869</xdr:rowOff>
    </xdr:from>
    <xdr:ext cx="599010" cy="259045"/>
    <xdr:sp macro="" textlink="">
      <xdr:nvSpPr>
        <xdr:cNvPr id="74" name="テキスト ボックス 73"/>
        <xdr:cNvSpPr txBox="1"/>
      </xdr:nvSpPr>
      <xdr:spPr>
        <a:xfrm>
          <a:off x="830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7953</xdr:rowOff>
    </xdr:from>
    <xdr:to>
      <xdr:col>24</xdr:col>
      <xdr:colOff>114300</xdr:colOff>
      <xdr:row>37</xdr:row>
      <xdr:rowOff>109553</xdr:rowOff>
    </xdr:to>
    <xdr:sp macro="" textlink="">
      <xdr:nvSpPr>
        <xdr:cNvPr id="80" name="楕円 79"/>
        <xdr:cNvSpPr/>
      </xdr:nvSpPr>
      <xdr:spPr>
        <a:xfrm>
          <a:off x="4584700" y="635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157830</xdr:rowOff>
    </xdr:from>
    <xdr:ext cx="534377" cy="259045"/>
    <xdr:sp macro="" textlink="">
      <xdr:nvSpPr>
        <xdr:cNvPr id="81" name="人件費該当値テキスト"/>
        <xdr:cNvSpPr txBox="1"/>
      </xdr:nvSpPr>
      <xdr:spPr>
        <a:xfrm>
          <a:off x="4686300" y="633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7313</xdr:rowOff>
    </xdr:from>
    <xdr:to>
      <xdr:col>20</xdr:col>
      <xdr:colOff>38100</xdr:colOff>
      <xdr:row>37</xdr:row>
      <xdr:rowOff>108913</xdr:rowOff>
    </xdr:to>
    <xdr:sp macro="" textlink="">
      <xdr:nvSpPr>
        <xdr:cNvPr id="82" name="楕円 81"/>
        <xdr:cNvSpPr/>
      </xdr:nvSpPr>
      <xdr:spPr>
        <a:xfrm>
          <a:off x="3746500" y="63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100040</xdr:rowOff>
    </xdr:from>
    <xdr:ext cx="534377" cy="259045"/>
    <xdr:sp macro="" textlink="">
      <xdr:nvSpPr>
        <xdr:cNvPr id="83" name="テキスト ボックス 82"/>
        <xdr:cNvSpPr txBox="1"/>
      </xdr:nvSpPr>
      <xdr:spPr>
        <a:xfrm>
          <a:off x="3530111" y="644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417</xdr:rowOff>
    </xdr:from>
    <xdr:to>
      <xdr:col>15</xdr:col>
      <xdr:colOff>101600</xdr:colOff>
      <xdr:row>37</xdr:row>
      <xdr:rowOff>102017</xdr:rowOff>
    </xdr:to>
    <xdr:sp macro="" textlink="">
      <xdr:nvSpPr>
        <xdr:cNvPr id="84" name="楕円 83"/>
        <xdr:cNvSpPr/>
      </xdr:nvSpPr>
      <xdr:spPr>
        <a:xfrm>
          <a:off x="2857500" y="634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93144</xdr:rowOff>
    </xdr:from>
    <xdr:ext cx="534377" cy="259045"/>
    <xdr:sp macro="" textlink="">
      <xdr:nvSpPr>
        <xdr:cNvPr id="85" name="テキスト ボックス 84"/>
        <xdr:cNvSpPr txBox="1"/>
      </xdr:nvSpPr>
      <xdr:spPr>
        <a:xfrm>
          <a:off x="2641111" y="643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159385</xdr:rowOff>
    </xdr:from>
    <xdr:to>
      <xdr:col>10</xdr:col>
      <xdr:colOff>165100</xdr:colOff>
      <xdr:row>37</xdr:row>
      <xdr:rowOff>89535</xdr:rowOff>
    </xdr:to>
    <xdr:sp macro="" textlink="">
      <xdr:nvSpPr>
        <xdr:cNvPr id="86" name="楕円 85"/>
        <xdr:cNvSpPr/>
      </xdr:nvSpPr>
      <xdr:spPr>
        <a:xfrm>
          <a:off x="19685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80662</xdr:rowOff>
    </xdr:from>
    <xdr:ext cx="534377" cy="259045"/>
    <xdr:sp macro="" textlink="">
      <xdr:nvSpPr>
        <xdr:cNvPr id="87" name="テキスト ボックス 86"/>
        <xdr:cNvSpPr txBox="1"/>
      </xdr:nvSpPr>
      <xdr:spPr>
        <a:xfrm>
          <a:off x="1752111" y="642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129705</xdr:rowOff>
    </xdr:from>
    <xdr:to>
      <xdr:col>6</xdr:col>
      <xdr:colOff>38100</xdr:colOff>
      <xdr:row>37</xdr:row>
      <xdr:rowOff>59855</xdr:rowOff>
    </xdr:to>
    <xdr:sp macro="" textlink="">
      <xdr:nvSpPr>
        <xdr:cNvPr id="88" name="楕円 87"/>
        <xdr:cNvSpPr/>
      </xdr:nvSpPr>
      <xdr:spPr>
        <a:xfrm>
          <a:off x="1079500" y="63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50982</xdr:rowOff>
    </xdr:from>
    <xdr:ext cx="534377" cy="259045"/>
    <xdr:sp macro="" textlink="">
      <xdr:nvSpPr>
        <xdr:cNvPr id="89" name="テキスト ボックス 88"/>
        <xdr:cNvSpPr txBox="1"/>
      </xdr:nvSpPr>
      <xdr:spPr>
        <a:xfrm>
          <a:off x="863111" y="639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20133</xdr:rowOff>
    </xdr:from>
    <xdr:to>
      <xdr:col>24</xdr:col>
      <xdr:colOff>62865</xdr:colOff>
      <xdr:row>57</xdr:row>
      <xdr:rowOff>46372</xdr:rowOff>
    </xdr:to>
    <xdr:cxnSp macro="">
      <xdr:nvCxnSpPr>
        <xdr:cNvPr id="111" name="直線コネクタ 110"/>
        <xdr:cNvCxnSpPr/>
      </xdr:nvCxnSpPr>
      <xdr:spPr>
        <a:xfrm flipV="1">
          <a:off x="4633595" y="8764083"/>
          <a:ext cx="1270" cy="105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50199</xdr:rowOff>
    </xdr:from>
    <xdr:ext cx="534377" cy="259045"/>
    <xdr:sp macro="" textlink="">
      <xdr:nvSpPr>
        <xdr:cNvPr id="112" name="物件費最小値テキスト"/>
        <xdr:cNvSpPr txBox="1"/>
      </xdr:nvSpPr>
      <xdr:spPr>
        <a:xfrm>
          <a:off x="4686300" y="982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46372</xdr:rowOff>
    </xdr:from>
    <xdr:to>
      <xdr:col>24</xdr:col>
      <xdr:colOff>152400</xdr:colOff>
      <xdr:row>57</xdr:row>
      <xdr:rowOff>46372</xdr:rowOff>
    </xdr:to>
    <xdr:cxnSp macro="">
      <xdr:nvCxnSpPr>
        <xdr:cNvPr id="113" name="直線コネクタ 112"/>
        <xdr:cNvCxnSpPr/>
      </xdr:nvCxnSpPr>
      <xdr:spPr>
        <a:xfrm>
          <a:off x="4546600" y="9819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138260</xdr:rowOff>
    </xdr:from>
    <xdr:ext cx="599010" cy="259045"/>
    <xdr:sp macro="" textlink="">
      <xdr:nvSpPr>
        <xdr:cNvPr id="114" name="物件費最大値テキスト"/>
        <xdr:cNvSpPr txBox="1"/>
      </xdr:nvSpPr>
      <xdr:spPr>
        <a:xfrm>
          <a:off x="4686300" y="853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20133</xdr:rowOff>
    </xdr:from>
    <xdr:to>
      <xdr:col>24</xdr:col>
      <xdr:colOff>152400</xdr:colOff>
      <xdr:row>51</xdr:row>
      <xdr:rowOff>20133</xdr:rowOff>
    </xdr:to>
    <xdr:cxnSp macro="">
      <xdr:nvCxnSpPr>
        <xdr:cNvPr id="115" name="直線コネクタ 114"/>
        <xdr:cNvCxnSpPr/>
      </xdr:nvCxnSpPr>
      <xdr:spPr>
        <a:xfrm>
          <a:off x="4546600" y="87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50967</xdr:rowOff>
    </xdr:from>
    <xdr:to>
      <xdr:col>24</xdr:col>
      <xdr:colOff>63500</xdr:colOff>
      <xdr:row>55</xdr:row>
      <xdr:rowOff>159903</xdr:rowOff>
    </xdr:to>
    <xdr:cxnSp macro="">
      <xdr:nvCxnSpPr>
        <xdr:cNvPr id="116" name="直線コネクタ 115"/>
        <xdr:cNvCxnSpPr/>
      </xdr:nvCxnSpPr>
      <xdr:spPr>
        <a:xfrm flipV="1">
          <a:off x="3797300" y="9480717"/>
          <a:ext cx="838200" cy="10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64616</xdr:rowOff>
    </xdr:from>
    <xdr:ext cx="599010" cy="259045"/>
    <xdr:sp macro="" textlink="">
      <xdr:nvSpPr>
        <xdr:cNvPr id="117" name="物件費平均値テキスト"/>
        <xdr:cNvSpPr txBox="1"/>
      </xdr:nvSpPr>
      <xdr:spPr>
        <a:xfrm>
          <a:off x="4686300" y="9494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86189</xdr:rowOff>
    </xdr:from>
    <xdr:to>
      <xdr:col>24</xdr:col>
      <xdr:colOff>114300</xdr:colOff>
      <xdr:row>56</xdr:row>
      <xdr:rowOff>16339</xdr:rowOff>
    </xdr:to>
    <xdr:sp macro="" textlink="">
      <xdr:nvSpPr>
        <xdr:cNvPr id="118" name="フローチャート: 判断 117"/>
        <xdr:cNvSpPr/>
      </xdr:nvSpPr>
      <xdr:spPr>
        <a:xfrm>
          <a:off x="4584700" y="95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159903</xdr:rowOff>
    </xdr:from>
    <xdr:to>
      <xdr:col>19</xdr:col>
      <xdr:colOff>177800</xdr:colOff>
      <xdr:row>55</xdr:row>
      <xdr:rowOff>166012</xdr:rowOff>
    </xdr:to>
    <xdr:cxnSp macro="">
      <xdr:nvCxnSpPr>
        <xdr:cNvPr id="119" name="直線コネクタ 118"/>
        <xdr:cNvCxnSpPr/>
      </xdr:nvCxnSpPr>
      <xdr:spPr>
        <a:xfrm flipV="1">
          <a:off x="2908300" y="9589653"/>
          <a:ext cx="889000" cy="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87807</xdr:rowOff>
    </xdr:from>
    <xdr:to>
      <xdr:col>20</xdr:col>
      <xdr:colOff>38100</xdr:colOff>
      <xdr:row>56</xdr:row>
      <xdr:rowOff>17957</xdr:rowOff>
    </xdr:to>
    <xdr:sp macro="" textlink="">
      <xdr:nvSpPr>
        <xdr:cNvPr id="120" name="フローチャート: 判断 119"/>
        <xdr:cNvSpPr/>
      </xdr:nvSpPr>
      <xdr:spPr>
        <a:xfrm>
          <a:off x="3746500" y="951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34484</xdr:rowOff>
    </xdr:from>
    <xdr:ext cx="599010" cy="259045"/>
    <xdr:sp macro="" textlink="">
      <xdr:nvSpPr>
        <xdr:cNvPr id="121" name="テキスト ボックス 120"/>
        <xdr:cNvSpPr txBox="1"/>
      </xdr:nvSpPr>
      <xdr:spPr>
        <a:xfrm>
          <a:off x="3497795" y="929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166012</xdr:rowOff>
    </xdr:from>
    <xdr:to>
      <xdr:col>15</xdr:col>
      <xdr:colOff>50800</xdr:colOff>
      <xdr:row>56</xdr:row>
      <xdr:rowOff>39651</xdr:rowOff>
    </xdr:to>
    <xdr:cxnSp macro="">
      <xdr:nvCxnSpPr>
        <xdr:cNvPr id="122" name="直線コネクタ 121"/>
        <xdr:cNvCxnSpPr/>
      </xdr:nvCxnSpPr>
      <xdr:spPr>
        <a:xfrm flipV="1">
          <a:off x="2019300" y="9595762"/>
          <a:ext cx="889000" cy="4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94862</xdr:rowOff>
    </xdr:from>
    <xdr:to>
      <xdr:col>15</xdr:col>
      <xdr:colOff>101600</xdr:colOff>
      <xdr:row>56</xdr:row>
      <xdr:rowOff>25012</xdr:rowOff>
    </xdr:to>
    <xdr:sp macro="" textlink="">
      <xdr:nvSpPr>
        <xdr:cNvPr id="123" name="フローチャート: 判断 122"/>
        <xdr:cNvSpPr/>
      </xdr:nvSpPr>
      <xdr:spPr>
        <a:xfrm>
          <a:off x="2857500" y="952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41539</xdr:rowOff>
    </xdr:from>
    <xdr:ext cx="599010" cy="259045"/>
    <xdr:sp macro="" textlink="">
      <xdr:nvSpPr>
        <xdr:cNvPr id="124" name="テキスト ボックス 123"/>
        <xdr:cNvSpPr txBox="1"/>
      </xdr:nvSpPr>
      <xdr:spPr>
        <a:xfrm>
          <a:off x="2608795" y="9299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39651</xdr:rowOff>
    </xdr:from>
    <xdr:to>
      <xdr:col>10</xdr:col>
      <xdr:colOff>114300</xdr:colOff>
      <xdr:row>56</xdr:row>
      <xdr:rowOff>62282</xdr:rowOff>
    </xdr:to>
    <xdr:cxnSp macro="">
      <xdr:nvCxnSpPr>
        <xdr:cNvPr id="125" name="直線コネクタ 124"/>
        <xdr:cNvCxnSpPr/>
      </xdr:nvCxnSpPr>
      <xdr:spPr>
        <a:xfrm flipV="1">
          <a:off x="1130300" y="9640851"/>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71494</xdr:rowOff>
    </xdr:from>
    <xdr:to>
      <xdr:col>10</xdr:col>
      <xdr:colOff>165100</xdr:colOff>
      <xdr:row>56</xdr:row>
      <xdr:rowOff>1644</xdr:rowOff>
    </xdr:to>
    <xdr:sp macro="" textlink="">
      <xdr:nvSpPr>
        <xdr:cNvPr id="126" name="フローチャート: 判断 125"/>
        <xdr:cNvSpPr/>
      </xdr:nvSpPr>
      <xdr:spPr>
        <a:xfrm>
          <a:off x="1968500" y="95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18171</xdr:rowOff>
    </xdr:from>
    <xdr:ext cx="599010" cy="259045"/>
    <xdr:sp macro="" textlink="">
      <xdr:nvSpPr>
        <xdr:cNvPr id="127" name="テキスト ボックス 126"/>
        <xdr:cNvSpPr txBox="1"/>
      </xdr:nvSpPr>
      <xdr:spPr>
        <a:xfrm>
          <a:off x="1719795" y="9276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92146</xdr:rowOff>
    </xdr:from>
    <xdr:to>
      <xdr:col>6</xdr:col>
      <xdr:colOff>38100</xdr:colOff>
      <xdr:row>56</xdr:row>
      <xdr:rowOff>22296</xdr:rowOff>
    </xdr:to>
    <xdr:sp macro="" textlink="">
      <xdr:nvSpPr>
        <xdr:cNvPr id="128" name="フローチャート: 判断 127"/>
        <xdr:cNvSpPr/>
      </xdr:nvSpPr>
      <xdr:spPr>
        <a:xfrm>
          <a:off x="1079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38823</xdr:rowOff>
    </xdr:from>
    <xdr:ext cx="599010" cy="259045"/>
    <xdr:sp macro="" textlink="">
      <xdr:nvSpPr>
        <xdr:cNvPr id="129" name="テキスト ボックス 128"/>
        <xdr:cNvSpPr txBox="1"/>
      </xdr:nvSpPr>
      <xdr:spPr>
        <a:xfrm>
          <a:off x="830795"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167</xdr:rowOff>
    </xdr:from>
    <xdr:to>
      <xdr:col>24</xdr:col>
      <xdr:colOff>114300</xdr:colOff>
      <xdr:row>55</xdr:row>
      <xdr:rowOff>101767</xdr:rowOff>
    </xdr:to>
    <xdr:sp macro="" textlink="">
      <xdr:nvSpPr>
        <xdr:cNvPr id="135" name="楕円 134"/>
        <xdr:cNvSpPr/>
      </xdr:nvSpPr>
      <xdr:spPr>
        <a:xfrm>
          <a:off x="4584700" y="942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23044</xdr:rowOff>
    </xdr:from>
    <xdr:ext cx="599010" cy="259045"/>
    <xdr:sp macro="" textlink="">
      <xdr:nvSpPr>
        <xdr:cNvPr id="136" name="物件費該当値テキスト"/>
        <xdr:cNvSpPr txBox="1"/>
      </xdr:nvSpPr>
      <xdr:spPr>
        <a:xfrm>
          <a:off x="4686300" y="928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109103</xdr:rowOff>
    </xdr:from>
    <xdr:to>
      <xdr:col>20</xdr:col>
      <xdr:colOff>38100</xdr:colOff>
      <xdr:row>56</xdr:row>
      <xdr:rowOff>39253</xdr:rowOff>
    </xdr:to>
    <xdr:sp macro="" textlink="">
      <xdr:nvSpPr>
        <xdr:cNvPr id="137" name="楕円 136"/>
        <xdr:cNvSpPr/>
      </xdr:nvSpPr>
      <xdr:spPr>
        <a:xfrm>
          <a:off x="3746500" y="953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30380</xdr:rowOff>
    </xdr:from>
    <xdr:ext cx="599010" cy="259045"/>
    <xdr:sp macro="" textlink="">
      <xdr:nvSpPr>
        <xdr:cNvPr id="138" name="テキスト ボックス 137"/>
        <xdr:cNvSpPr txBox="1"/>
      </xdr:nvSpPr>
      <xdr:spPr>
        <a:xfrm>
          <a:off x="3497795" y="963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115212</xdr:rowOff>
    </xdr:from>
    <xdr:to>
      <xdr:col>15</xdr:col>
      <xdr:colOff>101600</xdr:colOff>
      <xdr:row>56</xdr:row>
      <xdr:rowOff>45362</xdr:rowOff>
    </xdr:to>
    <xdr:sp macro="" textlink="">
      <xdr:nvSpPr>
        <xdr:cNvPr id="139" name="楕円 138"/>
        <xdr:cNvSpPr/>
      </xdr:nvSpPr>
      <xdr:spPr>
        <a:xfrm>
          <a:off x="2857500" y="954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36489</xdr:rowOff>
    </xdr:from>
    <xdr:ext cx="599010" cy="259045"/>
    <xdr:sp macro="" textlink="">
      <xdr:nvSpPr>
        <xdr:cNvPr id="140" name="テキスト ボックス 139"/>
        <xdr:cNvSpPr txBox="1"/>
      </xdr:nvSpPr>
      <xdr:spPr>
        <a:xfrm>
          <a:off x="2608795" y="963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160301</xdr:rowOff>
    </xdr:from>
    <xdr:to>
      <xdr:col>10</xdr:col>
      <xdr:colOff>165100</xdr:colOff>
      <xdr:row>56</xdr:row>
      <xdr:rowOff>90451</xdr:rowOff>
    </xdr:to>
    <xdr:sp macro="" textlink="">
      <xdr:nvSpPr>
        <xdr:cNvPr id="141" name="楕円 140"/>
        <xdr:cNvSpPr/>
      </xdr:nvSpPr>
      <xdr:spPr>
        <a:xfrm>
          <a:off x="1968500" y="959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81578</xdr:rowOff>
    </xdr:from>
    <xdr:ext cx="534377" cy="259045"/>
    <xdr:sp macro="" textlink="">
      <xdr:nvSpPr>
        <xdr:cNvPr id="142" name="テキスト ボックス 141"/>
        <xdr:cNvSpPr txBox="1"/>
      </xdr:nvSpPr>
      <xdr:spPr>
        <a:xfrm>
          <a:off x="1752111" y="968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11482</xdr:rowOff>
    </xdr:from>
    <xdr:to>
      <xdr:col>6</xdr:col>
      <xdr:colOff>38100</xdr:colOff>
      <xdr:row>56</xdr:row>
      <xdr:rowOff>113082</xdr:rowOff>
    </xdr:to>
    <xdr:sp macro="" textlink="">
      <xdr:nvSpPr>
        <xdr:cNvPr id="143" name="楕円 142"/>
        <xdr:cNvSpPr/>
      </xdr:nvSpPr>
      <xdr:spPr>
        <a:xfrm>
          <a:off x="1079500" y="961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104209</xdr:rowOff>
    </xdr:from>
    <xdr:ext cx="534377" cy="259045"/>
    <xdr:sp macro="" textlink="">
      <xdr:nvSpPr>
        <xdr:cNvPr id="144" name="テキスト ボックス 143"/>
        <xdr:cNvSpPr txBox="1"/>
      </xdr:nvSpPr>
      <xdr:spPr>
        <a:xfrm>
          <a:off x="863111" y="970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37402</xdr:rowOff>
    </xdr:from>
    <xdr:to>
      <xdr:col>24</xdr:col>
      <xdr:colOff>62865</xdr:colOff>
      <xdr:row>78</xdr:row>
      <xdr:rowOff>161798</xdr:rowOff>
    </xdr:to>
    <xdr:cxnSp macro="">
      <xdr:nvCxnSpPr>
        <xdr:cNvPr id="168" name="直線コネクタ 167"/>
        <xdr:cNvCxnSpPr/>
      </xdr:nvCxnSpPr>
      <xdr:spPr>
        <a:xfrm flipV="1">
          <a:off x="4633595" y="12038902"/>
          <a:ext cx="1270" cy="149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165625</xdr:rowOff>
    </xdr:from>
    <xdr:ext cx="469744" cy="259045"/>
    <xdr:sp macro="" textlink="">
      <xdr:nvSpPr>
        <xdr:cNvPr id="169" name="維持補修費最小値テキスト"/>
        <xdr:cNvSpPr txBox="1"/>
      </xdr:nvSpPr>
      <xdr:spPr>
        <a:xfrm>
          <a:off x="4686300" y="1353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161798</xdr:rowOff>
    </xdr:from>
    <xdr:to>
      <xdr:col>24</xdr:col>
      <xdr:colOff>152400</xdr:colOff>
      <xdr:row>78</xdr:row>
      <xdr:rowOff>161798</xdr:rowOff>
    </xdr:to>
    <xdr:cxnSp macro="">
      <xdr:nvCxnSpPr>
        <xdr:cNvPr id="170" name="直線コネクタ 169"/>
        <xdr:cNvCxnSpPr/>
      </xdr:nvCxnSpPr>
      <xdr:spPr>
        <a:xfrm>
          <a:off x="4546600" y="1353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155529</xdr:rowOff>
    </xdr:from>
    <xdr:ext cx="534377" cy="259045"/>
    <xdr:sp macro="" textlink="">
      <xdr:nvSpPr>
        <xdr:cNvPr id="171" name="維持補修費最大値テキスト"/>
        <xdr:cNvSpPr txBox="1"/>
      </xdr:nvSpPr>
      <xdr:spPr>
        <a:xfrm>
          <a:off x="4686300" y="1181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37402</xdr:rowOff>
    </xdr:from>
    <xdr:to>
      <xdr:col>24</xdr:col>
      <xdr:colOff>152400</xdr:colOff>
      <xdr:row>70</xdr:row>
      <xdr:rowOff>37402</xdr:rowOff>
    </xdr:to>
    <xdr:cxnSp macro="">
      <xdr:nvCxnSpPr>
        <xdr:cNvPr id="172" name="直線コネクタ 171"/>
        <xdr:cNvCxnSpPr/>
      </xdr:nvCxnSpPr>
      <xdr:spPr>
        <a:xfrm>
          <a:off x="4546600" y="1203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37134</xdr:rowOff>
    </xdr:from>
    <xdr:to>
      <xdr:col>24</xdr:col>
      <xdr:colOff>63500</xdr:colOff>
      <xdr:row>78</xdr:row>
      <xdr:rowOff>51003</xdr:rowOff>
    </xdr:to>
    <xdr:cxnSp macro="">
      <xdr:nvCxnSpPr>
        <xdr:cNvPr id="173" name="直線コネクタ 172"/>
        <xdr:cNvCxnSpPr/>
      </xdr:nvCxnSpPr>
      <xdr:spPr>
        <a:xfrm>
          <a:off x="3797300" y="13410234"/>
          <a:ext cx="838200" cy="1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158602</xdr:rowOff>
    </xdr:from>
    <xdr:ext cx="469744" cy="259045"/>
    <xdr:sp macro="" textlink="">
      <xdr:nvSpPr>
        <xdr:cNvPr id="174" name="維持補修費平均値テキスト"/>
        <xdr:cNvSpPr txBox="1"/>
      </xdr:nvSpPr>
      <xdr:spPr>
        <a:xfrm>
          <a:off x="4686300" y="13017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135725</xdr:rowOff>
    </xdr:from>
    <xdr:to>
      <xdr:col>24</xdr:col>
      <xdr:colOff>114300</xdr:colOff>
      <xdr:row>77</xdr:row>
      <xdr:rowOff>65875</xdr:rowOff>
    </xdr:to>
    <xdr:sp macro="" textlink="">
      <xdr:nvSpPr>
        <xdr:cNvPr id="175" name="フローチャート: 判断 174"/>
        <xdr:cNvSpPr/>
      </xdr:nvSpPr>
      <xdr:spPr>
        <a:xfrm>
          <a:off x="4584700" y="1316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169342</xdr:rowOff>
    </xdr:from>
    <xdr:to>
      <xdr:col>19</xdr:col>
      <xdr:colOff>177800</xdr:colOff>
      <xdr:row>78</xdr:row>
      <xdr:rowOff>37134</xdr:rowOff>
    </xdr:to>
    <xdr:cxnSp macro="">
      <xdr:nvCxnSpPr>
        <xdr:cNvPr id="176" name="直線コネクタ 175"/>
        <xdr:cNvCxnSpPr/>
      </xdr:nvCxnSpPr>
      <xdr:spPr>
        <a:xfrm>
          <a:off x="2908300" y="13370992"/>
          <a:ext cx="889000" cy="3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90043</xdr:rowOff>
    </xdr:from>
    <xdr:to>
      <xdr:col>20</xdr:col>
      <xdr:colOff>38100</xdr:colOff>
      <xdr:row>77</xdr:row>
      <xdr:rowOff>20193</xdr:rowOff>
    </xdr:to>
    <xdr:sp macro="" textlink="">
      <xdr:nvSpPr>
        <xdr:cNvPr id="177" name="フローチャート: 判断 176"/>
        <xdr:cNvSpPr/>
      </xdr:nvSpPr>
      <xdr:spPr>
        <a:xfrm>
          <a:off x="3746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36720</xdr:rowOff>
    </xdr:from>
    <xdr:ext cx="534377" cy="259045"/>
    <xdr:sp macro="" textlink="">
      <xdr:nvSpPr>
        <xdr:cNvPr id="178" name="テキスト ボックス 177"/>
        <xdr:cNvSpPr txBox="1"/>
      </xdr:nvSpPr>
      <xdr:spPr>
        <a:xfrm>
          <a:off x="3530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160389</xdr:rowOff>
    </xdr:from>
    <xdr:to>
      <xdr:col>15</xdr:col>
      <xdr:colOff>50800</xdr:colOff>
      <xdr:row>77</xdr:row>
      <xdr:rowOff>169342</xdr:rowOff>
    </xdr:to>
    <xdr:cxnSp macro="">
      <xdr:nvCxnSpPr>
        <xdr:cNvPr id="179" name="直線コネクタ 178"/>
        <xdr:cNvCxnSpPr/>
      </xdr:nvCxnSpPr>
      <xdr:spPr>
        <a:xfrm>
          <a:off x="2019300" y="13362039"/>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50457</xdr:rowOff>
    </xdr:from>
    <xdr:to>
      <xdr:col>15</xdr:col>
      <xdr:colOff>101600</xdr:colOff>
      <xdr:row>76</xdr:row>
      <xdr:rowOff>152057</xdr:rowOff>
    </xdr:to>
    <xdr:sp macro="" textlink="">
      <xdr:nvSpPr>
        <xdr:cNvPr id="180" name="フローチャート: 判断 179"/>
        <xdr:cNvSpPr/>
      </xdr:nvSpPr>
      <xdr:spPr>
        <a:xfrm>
          <a:off x="2857500" y="1308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168584</xdr:rowOff>
    </xdr:from>
    <xdr:ext cx="534377" cy="259045"/>
    <xdr:sp macro="" textlink="">
      <xdr:nvSpPr>
        <xdr:cNvPr id="181" name="テキスト ボックス 180"/>
        <xdr:cNvSpPr txBox="1"/>
      </xdr:nvSpPr>
      <xdr:spPr>
        <a:xfrm>
          <a:off x="2641111" y="128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160389</xdr:rowOff>
    </xdr:from>
    <xdr:to>
      <xdr:col>10</xdr:col>
      <xdr:colOff>114300</xdr:colOff>
      <xdr:row>78</xdr:row>
      <xdr:rowOff>11037</xdr:rowOff>
    </xdr:to>
    <xdr:cxnSp macro="">
      <xdr:nvCxnSpPr>
        <xdr:cNvPr id="182" name="直線コネクタ 181"/>
        <xdr:cNvCxnSpPr/>
      </xdr:nvCxnSpPr>
      <xdr:spPr>
        <a:xfrm flipV="1">
          <a:off x="1130300" y="13362039"/>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116560</xdr:rowOff>
    </xdr:from>
    <xdr:to>
      <xdr:col>10</xdr:col>
      <xdr:colOff>165100</xdr:colOff>
      <xdr:row>77</xdr:row>
      <xdr:rowOff>46710</xdr:rowOff>
    </xdr:to>
    <xdr:sp macro="" textlink="">
      <xdr:nvSpPr>
        <xdr:cNvPr id="183" name="フローチャート: 判断 182"/>
        <xdr:cNvSpPr/>
      </xdr:nvSpPr>
      <xdr:spPr>
        <a:xfrm>
          <a:off x="1968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63237</xdr:rowOff>
    </xdr:from>
    <xdr:ext cx="534377" cy="259045"/>
    <xdr:sp macro="" textlink="">
      <xdr:nvSpPr>
        <xdr:cNvPr id="184" name="テキスト ボックス 183"/>
        <xdr:cNvSpPr txBox="1"/>
      </xdr:nvSpPr>
      <xdr:spPr>
        <a:xfrm>
          <a:off x="1752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24549</xdr:rowOff>
    </xdr:from>
    <xdr:to>
      <xdr:col>6</xdr:col>
      <xdr:colOff>38100</xdr:colOff>
      <xdr:row>77</xdr:row>
      <xdr:rowOff>126149</xdr:rowOff>
    </xdr:to>
    <xdr:sp macro="" textlink="">
      <xdr:nvSpPr>
        <xdr:cNvPr id="185" name="フローチャート: 判断 184"/>
        <xdr:cNvSpPr/>
      </xdr:nvSpPr>
      <xdr:spPr>
        <a:xfrm>
          <a:off x="1079500" y="1322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142676</xdr:rowOff>
    </xdr:from>
    <xdr:ext cx="469744" cy="259045"/>
    <xdr:sp macro="" textlink="">
      <xdr:nvSpPr>
        <xdr:cNvPr id="186" name="テキスト ボックス 185"/>
        <xdr:cNvSpPr txBox="1"/>
      </xdr:nvSpPr>
      <xdr:spPr>
        <a:xfrm>
          <a:off x="895428" y="1300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203</xdr:rowOff>
    </xdr:from>
    <xdr:to>
      <xdr:col>24</xdr:col>
      <xdr:colOff>114300</xdr:colOff>
      <xdr:row>78</xdr:row>
      <xdr:rowOff>101803</xdr:rowOff>
    </xdr:to>
    <xdr:sp macro="" textlink="">
      <xdr:nvSpPr>
        <xdr:cNvPr id="192" name="楕円 191"/>
        <xdr:cNvSpPr/>
      </xdr:nvSpPr>
      <xdr:spPr>
        <a:xfrm>
          <a:off x="4584700" y="133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86580</xdr:rowOff>
    </xdr:from>
    <xdr:ext cx="469744" cy="259045"/>
    <xdr:sp macro="" textlink="">
      <xdr:nvSpPr>
        <xdr:cNvPr id="193" name="維持補修費該当値テキスト"/>
        <xdr:cNvSpPr txBox="1"/>
      </xdr:nvSpPr>
      <xdr:spPr>
        <a:xfrm>
          <a:off x="4686300" y="1328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157784</xdr:rowOff>
    </xdr:from>
    <xdr:to>
      <xdr:col>20</xdr:col>
      <xdr:colOff>38100</xdr:colOff>
      <xdr:row>78</xdr:row>
      <xdr:rowOff>87934</xdr:rowOff>
    </xdr:to>
    <xdr:sp macro="" textlink="">
      <xdr:nvSpPr>
        <xdr:cNvPr id="194" name="楕円 193"/>
        <xdr:cNvSpPr/>
      </xdr:nvSpPr>
      <xdr:spPr>
        <a:xfrm>
          <a:off x="3746500" y="1335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79061</xdr:rowOff>
    </xdr:from>
    <xdr:ext cx="469744" cy="259045"/>
    <xdr:sp macro="" textlink="">
      <xdr:nvSpPr>
        <xdr:cNvPr id="195" name="テキスト ボックス 194"/>
        <xdr:cNvSpPr txBox="1"/>
      </xdr:nvSpPr>
      <xdr:spPr>
        <a:xfrm>
          <a:off x="3562428" y="1345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118542</xdr:rowOff>
    </xdr:from>
    <xdr:to>
      <xdr:col>15</xdr:col>
      <xdr:colOff>101600</xdr:colOff>
      <xdr:row>78</xdr:row>
      <xdr:rowOff>48692</xdr:rowOff>
    </xdr:to>
    <xdr:sp macro="" textlink="">
      <xdr:nvSpPr>
        <xdr:cNvPr id="196" name="楕円 195"/>
        <xdr:cNvSpPr/>
      </xdr:nvSpPr>
      <xdr:spPr>
        <a:xfrm>
          <a:off x="2857500" y="1332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39819</xdr:rowOff>
    </xdr:from>
    <xdr:ext cx="469744" cy="259045"/>
    <xdr:sp macro="" textlink="">
      <xdr:nvSpPr>
        <xdr:cNvPr id="197" name="テキスト ボックス 196"/>
        <xdr:cNvSpPr txBox="1"/>
      </xdr:nvSpPr>
      <xdr:spPr>
        <a:xfrm>
          <a:off x="2673428" y="1341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109589</xdr:rowOff>
    </xdr:from>
    <xdr:to>
      <xdr:col>10</xdr:col>
      <xdr:colOff>165100</xdr:colOff>
      <xdr:row>78</xdr:row>
      <xdr:rowOff>39739</xdr:rowOff>
    </xdr:to>
    <xdr:sp macro="" textlink="">
      <xdr:nvSpPr>
        <xdr:cNvPr id="198" name="楕円 197"/>
        <xdr:cNvSpPr/>
      </xdr:nvSpPr>
      <xdr:spPr>
        <a:xfrm>
          <a:off x="1968500" y="133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30866</xdr:rowOff>
    </xdr:from>
    <xdr:ext cx="469744" cy="259045"/>
    <xdr:sp macro="" textlink="">
      <xdr:nvSpPr>
        <xdr:cNvPr id="199" name="テキスト ボックス 198"/>
        <xdr:cNvSpPr txBox="1"/>
      </xdr:nvSpPr>
      <xdr:spPr>
        <a:xfrm>
          <a:off x="1784428" y="1340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131687</xdr:rowOff>
    </xdr:from>
    <xdr:to>
      <xdr:col>6</xdr:col>
      <xdr:colOff>38100</xdr:colOff>
      <xdr:row>78</xdr:row>
      <xdr:rowOff>61837</xdr:rowOff>
    </xdr:to>
    <xdr:sp macro="" textlink="">
      <xdr:nvSpPr>
        <xdr:cNvPr id="200" name="楕円 199"/>
        <xdr:cNvSpPr/>
      </xdr:nvSpPr>
      <xdr:spPr>
        <a:xfrm>
          <a:off x="1079500" y="133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52964</xdr:rowOff>
    </xdr:from>
    <xdr:ext cx="469744" cy="259045"/>
    <xdr:sp macro="" textlink="">
      <xdr:nvSpPr>
        <xdr:cNvPr id="201" name="テキスト ボックス 200"/>
        <xdr:cNvSpPr txBox="1"/>
      </xdr:nvSpPr>
      <xdr:spPr>
        <a:xfrm>
          <a:off x="895428" y="1342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52057</xdr:rowOff>
    </xdr:from>
    <xdr:to>
      <xdr:col>24</xdr:col>
      <xdr:colOff>62865</xdr:colOff>
      <xdr:row>99</xdr:row>
      <xdr:rowOff>14376</xdr:rowOff>
    </xdr:to>
    <xdr:cxnSp macro="">
      <xdr:nvCxnSpPr>
        <xdr:cNvPr id="226" name="直線コネクタ 225"/>
        <xdr:cNvCxnSpPr/>
      </xdr:nvCxnSpPr>
      <xdr:spPr>
        <a:xfrm flipV="1">
          <a:off x="4633595" y="15654007"/>
          <a:ext cx="1270" cy="1333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18203</xdr:rowOff>
    </xdr:from>
    <xdr:ext cx="534377" cy="259045"/>
    <xdr:sp macro="" textlink="">
      <xdr:nvSpPr>
        <xdr:cNvPr id="227" name="扶助費最小値テキスト"/>
        <xdr:cNvSpPr txBox="1"/>
      </xdr:nvSpPr>
      <xdr:spPr>
        <a:xfrm>
          <a:off x="4686300" y="169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14376</xdr:rowOff>
    </xdr:from>
    <xdr:to>
      <xdr:col>24</xdr:col>
      <xdr:colOff>152400</xdr:colOff>
      <xdr:row>99</xdr:row>
      <xdr:rowOff>14376</xdr:rowOff>
    </xdr:to>
    <xdr:cxnSp macro="">
      <xdr:nvCxnSpPr>
        <xdr:cNvPr id="228" name="直線コネクタ 227"/>
        <xdr:cNvCxnSpPr/>
      </xdr:nvCxnSpPr>
      <xdr:spPr>
        <a:xfrm>
          <a:off x="4546600" y="16987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170184</xdr:rowOff>
    </xdr:from>
    <xdr:ext cx="599010" cy="259045"/>
    <xdr:sp macro="" textlink="">
      <xdr:nvSpPr>
        <xdr:cNvPr id="229" name="扶助費最大値テキスト"/>
        <xdr:cNvSpPr txBox="1"/>
      </xdr:nvSpPr>
      <xdr:spPr>
        <a:xfrm>
          <a:off x="4686300" y="15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52057</xdr:rowOff>
    </xdr:from>
    <xdr:to>
      <xdr:col>24</xdr:col>
      <xdr:colOff>152400</xdr:colOff>
      <xdr:row>91</xdr:row>
      <xdr:rowOff>52057</xdr:rowOff>
    </xdr:to>
    <xdr:cxnSp macro="">
      <xdr:nvCxnSpPr>
        <xdr:cNvPr id="230" name="直線コネクタ 229"/>
        <xdr:cNvCxnSpPr/>
      </xdr:nvCxnSpPr>
      <xdr:spPr>
        <a:xfrm>
          <a:off x="4546600" y="1565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100381</xdr:rowOff>
    </xdr:from>
    <xdr:to>
      <xdr:col>24</xdr:col>
      <xdr:colOff>63500</xdr:colOff>
      <xdr:row>95</xdr:row>
      <xdr:rowOff>114325</xdr:rowOff>
    </xdr:to>
    <xdr:cxnSp macro="">
      <xdr:nvCxnSpPr>
        <xdr:cNvPr id="231" name="直線コネクタ 230"/>
        <xdr:cNvCxnSpPr/>
      </xdr:nvCxnSpPr>
      <xdr:spPr>
        <a:xfrm flipV="1">
          <a:off x="3797300" y="16388131"/>
          <a:ext cx="838200" cy="1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111028</xdr:rowOff>
    </xdr:from>
    <xdr:ext cx="534377" cy="259045"/>
    <xdr:sp macro="" textlink="">
      <xdr:nvSpPr>
        <xdr:cNvPr id="232" name="扶助費平均値テキスト"/>
        <xdr:cNvSpPr txBox="1"/>
      </xdr:nvSpPr>
      <xdr:spPr>
        <a:xfrm>
          <a:off x="4686300" y="16570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132601</xdr:rowOff>
    </xdr:from>
    <xdr:to>
      <xdr:col>24</xdr:col>
      <xdr:colOff>114300</xdr:colOff>
      <xdr:row>97</xdr:row>
      <xdr:rowOff>62751</xdr:rowOff>
    </xdr:to>
    <xdr:sp macro="" textlink="">
      <xdr:nvSpPr>
        <xdr:cNvPr id="233" name="フローチャート: 判断 232"/>
        <xdr:cNvSpPr/>
      </xdr:nvSpPr>
      <xdr:spPr>
        <a:xfrm>
          <a:off x="45847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84913</xdr:rowOff>
    </xdr:from>
    <xdr:to>
      <xdr:col>19</xdr:col>
      <xdr:colOff>177800</xdr:colOff>
      <xdr:row>95</xdr:row>
      <xdr:rowOff>114325</xdr:rowOff>
    </xdr:to>
    <xdr:cxnSp macro="">
      <xdr:nvCxnSpPr>
        <xdr:cNvPr id="234" name="直線コネクタ 233"/>
        <xdr:cNvCxnSpPr/>
      </xdr:nvCxnSpPr>
      <xdr:spPr>
        <a:xfrm>
          <a:off x="2908300" y="16372663"/>
          <a:ext cx="889000" cy="2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142278</xdr:rowOff>
    </xdr:from>
    <xdr:to>
      <xdr:col>20</xdr:col>
      <xdr:colOff>38100</xdr:colOff>
      <xdr:row>97</xdr:row>
      <xdr:rowOff>72428</xdr:rowOff>
    </xdr:to>
    <xdr:sp macro="" textlink="">
      <xdr:nvSpPr>
        <xdr:cNvPr id="235" name="フローチャート: 判断 234"/>
        <xdr:cNvSpPr/>
      </xdr:nvSpPr>
      <xdr:spPr>
        <a:xfrm>
          <a:off x="3746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63555</xdr:rowOff>
    </xdr:from>
    <xdr:ext cx="534377" cy="259045"/>
    <xdr:sp macro="" textlink="">
      <xdr:nvSpPr>
        <xdr:cNvPr id="236" name="テキスト ボックス 235"/>
        <xdr:cNvSpPr txBox="1"/>
      </xdr:nvSpPr>
      <xdr:spPr>
        <a:xfrm>
          <a:off x="3530111" y="1669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84913</xdr:rowOff>
    </xdr:from>
    <xdr:to>
      <xdr:col>15</xdr:col>
      <xdr:colOff>50800</xdr:colOff>
      <xdr:row>95</xdr:row>
      <xdr:rowOff>106007</xdr:rowOff>
    </xdr:to>
    <xdr:cxnSp macro="">
      <xdr:nvCxnSpPr>
        <xdr:cNvPr id="237" name="直線コネクタ 236"/>
        <xdr:cNvCxnSpPr/>
      </xdr:nvCxnSpPr>
      <xdr:spPr>
        <a:xfrm flipV="1">
          <a:off x="2019300" y="16372663"/>
          <a:ext cx="889000" cy="2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136474</xdr:rowOff>
    </xdr:from>
    <xdr:to>
      <xdr:col>15</xdr:col>
      <xdr:colOff>101600</xdr:colOff>
      <xdr:row>97</xdr:row>
      <xdr:rowOff>66624</xdr:rowOff>
    </xdr:to>
    <xdr:sp macro="" textlink="">
      <xdr:nvSpPr>
        <xdr:cNvPr id="238" name="フローチャート: 判断 237"/>
        <xdr:cNvSpPr/>
      </xdr:nvSpPr>
      <xdr:spPr>
        <a:xfrm>
          <a:off x="2857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57751</xdr:rowOff>
    </xdr:from>
    <xdr:ext cx="534377" cy="259045"/>
    <xdr:sp macro="" textlink="">
      <xdr:nvSpPr>
        <xdr:cNvPr id="239" name="テキスト ボックス 238"/>
        <xdr:cNvSpPr txBox="1"/>
      </xdr:nvSpPr>
      <xdr:spPr>
        <a:xfrm>
          <a:off x="2641111" y="1668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106007</xdr:rowOff>
    </xdr:from>
    <xdr:to>
      <xdr:col>10</xdr:col>
      <xdr:colOff>114300</xdr:colOff>
      <xdr:row>95</xdr:row>
      <xdr:rowOff>170484</xdr:rowOff>
    </xdr:to>
    <xdr:cxnSp macro="">
      <xdr:nvCxnSpPr>
        <xdr:cNvPr id="240" name="直線コネクタ 239"/>
        <xdr:cNvCxnSpPr/>
      </xdr:nvCxnSpPr>
      <xdr:spPr>
        <a:xfrm flipV="1">
          <a:off x="1130300" y="16393757"/>
          <a:ext cx="889000" cy="6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133693</xdr:rowOff>
    </xdr:from>
    <xdr:to>
      <xdr:col>10</xdr:col>
      <xdr:colOff>165100</xdr:colOff>
      <xdr:row>97</xdr:row>
      <xdr:rowOff>63843</xdr:rowOff>
    </xdr:to>
    <xdr:sp macro="" textlink="">
      <xdr:nvSpPr>
        <xdr:cNvPr id="241" name="フローチャート: 判断 240"/>
        <xdr:cNvSpPr/>
      </xdr:nvSpPr>
      <xdr:spPr>
        <a:xfrm>
          <a:off x="1968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54970</xdr:rowOff>
    </xdr:from>
    <xdr:ext cx="534377" cy="259045"/>
    <xdr:sp macro="" textlink="">
      <xdr:nvSpPr>
        <xdr:cNvPr id="242" name="テキスト ボックス 241"/>
        <xdr:cNvSpPr txBox="1"/>
      </xdr:nvSpPr>
      <xdr:spPr>
        <a:xfrm>
          <a:off x="1752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20853</xdr:rowOff>
    </xdr:from>
    <xdr:to>
      <xdr:col>6</xdr:col>
      <xdr:colOff>38100</xdr:colOff>
      <xdr:row>97</xdr:row>
      <xdr:rowOff>122453</xdr:rowOff>
    </xdr:to>
    <xdr:sp macro="" textlink="">
      <xdr:nvSpPr>
        <xdr:cNvPr id="243" name="フローチャート: 判断 242"/>
        <xdr:cNvSpPr/>
      </xdr:nvSpPr>
      <xdr:spPr>
        <a:xfrm>
          <a:off x="1079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113580</xdr:rowOff>
    </xdr:from>
    <xdr:ext cx="534377" cy="259045"/>
    <xdr:sp macro="" textlink="">
      <xdr:nvSpPr>
        <xdr:cNvPr id="244" name="テキスト ボックス 243"/>
        <xdr:cNvSpPr txBox="1"/>
      </xdr:nvSpPr>
      <xdr:spPr>
        <a:xfrm>
          <a:off x="863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49581</xdr:rowOff>
    </xdr:from>
    <xdr:to>
      <xdr:col>24</xdr:col>
      <xdr:colOff>114300</xdr:colOff>
      <xdr:row>95</xdr:row>
      <xdr:rowOff>151181</xdr:rowOff>
    </xdr:to>
    <xdr:sp macro="" textlink="">
      <xdr:nvSpPr>
        <xdr:cNvPr id="250" name="楕円 249"/>
        <xdr:cNvSpPr/>
      </xdr:nvSpPr>
      <xdr:spPr>
        <a:xfrm>
          <a:off x="4584700" y="163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72458</xdr:rowOff>
    </xdr:from>
    <xdr:ext cx="534377" cy="259045"/>
    <xdr:sp macro="" textlink="">
      <xdr:nvSpPr>
        <xdr:cNvPr id="251" name="扶助費該当値テキスト"/>
        <xdr:cNvSpPr txBox="1"/>
      </xdr:nvSpPr>
      <xdr:spPr>
        <a:xfrm>
          <a:off x="4686300" y="1618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63525</xdr:rowOff>
    </xdr:from>
    <xdr:to>
      <xdr:col>20</xdr:col>
      <xdr:colOff>38100</xdr:colOff>
      <xdr:row>95</xdr:row>
      <xdr:rowOff>165125</xdr:rowOff>
    </xdr:to>
    <xdr:sp macro="" textlink="">
      <xdr:nvSpPr>
        <xdr:cNvPr id="252" name="楕円 251"/>
        <xdr:cNvSpPr/>
      </xdr:nvSpPr>
      <xdr:spPr>
        <a:xfrm>
          <a:off x="3746500" y="1635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10202</xdr:rowOff>
    </xdr:from>
    <xdr:ext cx="534377" cy="259045"/>
    <xdr:sp macro="" textlink="">
      <xdr:nvSpPr>
        <xdr:cNvPr id="253" name="テキスト ボックス 252"/>
        <xdr:cNvSpPr txBox="1"/>
      </xdr:nvSpPr>
      <xdr:spPr>
        <a:xfrm>
          <a:off x="3530111" y="161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34113</xdr:rowOff>
    </xdr:from>
    <xdr:to>
      <xdr:col>15</xdr:col>
      <xdr:colOff>101600</xdr:colOff>
      <xdr:row>95</xdr:row>
      <xdr:rowOff>135713</xdr:rowOff>
    </xdr:to>
    <xdr:sp macro="" textlink="">
      <xdr:nvSpPr>
        <xdr:cNvPr id="254" name="楕円 253"/>
        <xdr:cNvSpPr/>
      </xdr:nvSpPr>
      <xdr:spPr>
        <a:xfrm>
          <a:off x="2857500" y="163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152240</xdr:rowOff>
    </xdr:from>
    <xdr:ext cx="534377" cy="259045"/>
    <xdr:sp macro="" textlink="">
      <xdr:nvSpPr>
        <xdr:cNvPr id="255" name="テキスト ボックス 254"/>
        <xdr:cNvSpPr txBox="1"/>
      </xdr:nvSpPr>
      <xdr:spPr>
        <a:xfrm>
          <a:off x="2641111" y="1609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55207</xdr:rowOff>
    </xdr:from>
    <xdr:to>
      <xdr:col>10</xdr:col>
      <xdr:colOff>165100</xdr:colOff>
      <xdr:row>95</xdr:row>
      <xdr:rowOff>156807</xdr:rowOff>
    </xdr:to>
    <xdr:sp macro="" textlink="">
      <xdr:nvSpPr>
        <xdr:cNvPr id="256" name="楕円 255"/>
        <xdr:cNvSpPr/>
      </xdr:nvSpPr>
      <xdr:spPr>
        <a:xfrm>
          <a:off x="1968500" y="163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1884</xdr:rowOff>
    </xdr:from>
    <xdr:ext cx="534377" cy="259045"/>
    <xdr:sp macro="" textlink="">
      <xdr:nvSpPr>
        <xdr:cNvPr id="257" name="テキスト ボックス 256"/>
        <xdr:cNvSpPr txBox="1"/>
      </xdr:nvSpPr>
      <xdr:spPr>
        <a:xfrm>
          <a:off x="1752111" y="1611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119684</xdr:rowOff>
    </xdr:from>
    <xdr:to>
      <xdr:col>6</xdr:col>
      <xdr:colOff>38100</xdr:colOff>
      <xdr:row>96</xdr:row>
      <xdr:rowOff>49834</xdr:rowOff>
    </xdr:to>
    <xdr:sp macro="" textlink="">
      <xdr:nvSpPr>
        <xdr:cNvPr id="258" name="楕円 257"/>
        <xdr:cNvSpPr/>
      </xdr:nvSpPr>
      <xdr:spPr>
        <a:xfrm>
          <a:off x="1079500" y="1640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66361</xdr:rowOff>
    </xdr:from>
    <xdr:ext cx="534377" cy="259045"/>
    <xdr:sp macro="" textlink="">
      <xdr:nvSpPr>
        <xdr:cNvPr id="259" name="テキスト ボックス 258"/>
        <xdr:cNvSpPr txBox="1"/>
      </xdr:nvSpPr>
      <xdr:spPr>
        <a:xfrm>
          <a:off x="863111" y="1618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7021</xdr:rowOff>
    </xdr:from>
    <xdr:to>
      <xdr:col>54</xdr:col>
      <xdr:colOff>189865</xdr:colOff>
      <xdr:row>38</xdr:row>
      <xdr:rowOff>119920</xdr:rowOff>
    </xdr:to>
    <xdr:cxnSp macro="">
      <xdr:nvCxnSpPr>
        <xdr:cNvPr id="285" name="直線コネクタ 284"/>
        <xdr:cNvCxnSpPr/>
      </xdr:nvCxnSpPr>
      <xdr:spPr>
        <a:xfrm flipV="1">
          <a:off x="10475595" y="5150521"/>
          <a:ext cx="1270" cy="14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123747</xdr:rowOff>
    </xdr:from>
    <xdr:ext cx="534377" cy="259045"/>
    <xdr:sp macro="" textlink="">
      <xdr:nvSpPr>
        <xdr:cNvPr id="286" name="補助費等最小値テキスト"/>
        <xdr:cNvSpPr txBox="1"/>
      </xdr:nvSpPr>
      <xdr:spPr>
        <a:xfrm>
          <a:off x="10528300" y="66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119920</xdr:rowOff>
    </xdr:from>
    <xdr:to>
      <xdr:col>55</xdr:col>
      <xdr:colOff>88900</xdr:colOff>
      <xdr:row>38</xdr:row>
      <xdr:rowOff>119920</xdr:rowOff>
    </xdr:to>
    <xdr:cxnSp macro="">
      <xdr:nvCxnSpPr>
        <xdr:cNvPr id="287" name="直線コネクタ 286"/>
        <xdr:cNvCxnSpPr/>
      </xdr:nvCxnSpPr>
      <xdr:spPr>
        <a:xfrm>
          <a:off x="10388600" y="663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125148</xdr:rowOff>
    </xdr:from>
    <xdr:ext cx="599010" cy="259045"/>
    <xdr:sp macro="" textlink="">
      <xdr:nvSpPr>
        <xdr:cNvPr id="288" name="補助費等最大値テキスト"/>
        <xdr:cNvSpPr txBox="1"/>
      </xdr:nvSpPr>
      <xdr:spPr>
        <a:xfrm>
          <a:off x="10528300" y="4925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7021</xdr:rowOff>
    </xdr:from>
    <xdr:to>
      <xdr:col>55</xdr:col>
      <xdr:colOff>88900</xdr:colOff>
      <xdr:row>30</xdr:row>
      <xdr:rowOff>7021</xdr:rowOff>
    </xdr:to>
    <xdr:cxnSp macro="">
      <xdr:nvCxnSpPr>
        <xdr:cNvPr id="289" name="直線コネクタ 288"/>
        <xdr:cNvCxnSpPr/>
      </xdr:nvCxnSpPr>
      <xdr:spPr>
        <a:xfrm>
          <a:off x="10388600" y="515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27559</xdr:rowOff>
    </xdr:from>
    <xdr:to>
      <xdr:col>55</xdr:col>
      <xdr:colOff>0</xdr:colOff>
      <xdr:row>38</xdr:row>
      <xdr:rowOff>43407</xdr:rowOff>
    </xdr:to>
    <xdr:cxnSp macro="">
      <xdr:nvCxnSpPr>
        <xdr:cNvPr id="290" name="直線コネクタ 289"/>
        <xdr:cNvCxnSpPr/>
      </xdr:nvCxnSpPr>
      <xdr:spPr>
        <a:xfrm flipV="1">
          <a:off x="9639300" y="6542659"/>
          <a:ext cx="838200" cy="1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85762</xdr:rowOff>
    </xdr:from>
    <xdr:ext cx="599010" cy="259045"/>
    <xdr:sp macro="" textlink="">
      <xdr:nvSpPr>
        <xdr:cNvPr id="291" name="補助費等平均値テキスト"/>
        <xdr:cNvSpPr txBox="1"/>
      </xdr:nvSpPr>
      <xdr:spPr>
        <a:xfrm>
          <a:off x="10528300" y="6257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62885</xdr:rowOff>
    </xdr:from>
    <xdr:to>
      <xdr:col>55</xdr:col>
      <xdr:colOff>50800</xdr:colOff>
      <xdr:row>37</xdr:row>
      <xdr:rowOff>164485</xdr:rowOff>
    </xdr:to>
    <xdr:sp macro="" textlink="">
      <xdr:nvSpPr>
        <xdr:cNvPr id="292" name="フローチャート: 判断 291"/>
        <xdr:cNvSpPr/>
      </xdr:nvSpPr>
      <xdr:spPr>
        <a:xfrm>
          <a:off x="10426700" y="640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43407</xdr:rowOff>
    </xdr:from>
    <xdr:to>
      <xdr:col>50</xdr:col>
      <xdr:colOff>114300</xdr:colOff>
      <xdr:row>38</xdr:row>
      <xdr:rowOff>45611</xdr:rowOff>
    </xdr:to>
    <xdr:cxnSp macro="">
      <xdr:nvCxnSpPr>
        <xdr:cNvPr id="293" name="直線コネクタ 292"/>
        <xdr:cNvCxnSpPr/>
      </xdr:nvCxnSpPr>
      <xdr:spPr>
        <a:xfrm flipV="1">
          <a:off x="8750300" y="6558507"/>
          <a:ext cx="8890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71050</xdr:rowOff>
    </xdr:from>
    <xdr:to>
      <xdr:col>50</xdr:col>
      <xdr:colOff>165100</xdr:colOff>
      <xdr:row>38</xdr:row>
      <xdr:rowOff>1200</xdr:rowOff>
    </xdr:to>
    <xdr:sp macro="" textlink="">
      <xdr:nvSpPr>
        <xdr:cNvPr id="294" name="フローチャート: 判断 293"/>
        <xdr:cNvSpPr/>
      </xdr:nvSpPr>
      <xdr:spPr>
        <a:xfrm>
          <a:off x="9588500" y="641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17727</xdr:rowOff>
    </xdr:from>
    <xdr:ext cx="534377" cy="259045"/>
    <xdr:sp macro="" textlink="">
      <xdr:nvSpPr>
        <xdr:cNvPr id="295" name="テキスト ボックス 294"/>
        <xdr:cNvSpPr txBox="1"/>
      </xdr:nvSpPr>
      <xdr:spPr>
        <a:xfrm>
          <a:off x="9372111" y="618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45611</xdr:rowOff>
    </xdr:from>
    <xdr:to>
      <xdr:col>45</xdr:col>
      <xdr:colOff>177800</xdr:colOff>
      <xdr:row>38</xdr:row>
      <xdr:rowOff>79705</xdr:rowOff>
    </xdr:to>
    <xdr:cxnSp macro="">
      <xdr:nvCxnSpPr>
        <xdr:cNvPr id="296" name="直線コネクタ 295"/>
        <xdr:cNvCxnSpPr/>
      </xdr:nvCxnSpPr>
      <xdr:spPr>
        <a:xfrm flipV="1">
          <a:off x="7861300" y="6560711"/>
          <a:ext cx="889000" cy="3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54956</xdr:rowOff>
    </xdr:from>
    <xdr:to>
      <xdr:col>46</xdr:col>
      <xdr:colOff>38100</xdr:colOff>
      <xdr:row>37</xdr:row>
      <xdr:rowOff>156556</xdr:rowOff>
    </xdr:to>
    <xdr:sp macro="" textlink="">
      <xdr:nvSpPr>
        <xdr:cNvPr id="297" name="フローチャート: 判断 296"/>
        <xdr:cNvSpPr/>
      </xdr:nvSpPr>
      <xdr:spPr>
        <a:xfrm>
          <a:off x="8699500" y="639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1633</xdr:rowOff>
    </xdr:from>
    <xdr:ext cx="599010" cy="259045"/>
    <xdr:sp macro="" textlink="">
      <xdr:nvSpPr>
        <xdr:cNvPr id="298" name="テキスト ボックス 297"/>
        <xdr:cNvSpPr txBox="1"/>
      </xdr:nvSpPr>
      <xdr:spPr>
        <a:xfrm>
          <a:off x="8450795" y="6173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76162</xdr:rowOff>
    </xdr:from>
    <xdr:to>
      <xdr:col>41</xdr:col>
      <xdr:colOff>50800</xdr:colOff>
      <xdr:row>38</xdr:row>
      <xdr:rowOff>79705</xdr:rowOff>
    </xdr:to>
    <xdr:cxnSp macro="">
      <xdr:nvCxnSpPr>
        <xdr:cNvPr id="299" name="直線コネクタ 298"/>
        <xdr:cNvCxnSpPr/>
      </xdr:nvCxnSpPr>
      <xdr:spPr>
        <a:xfrm>
          <a:off x="6972300" y="6591262"/>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76164</xdr:rowOff>
    </xdr:from>
    <xdr:to>
      <xdr:col>41</xdr:col>
      <xdr:colOff>101600</xdr:colOff>
      <xdr:row>38</xdr:row>
      <xdr:rowOff>6314</xdr:rowOff>
    </xdr:to>
    <xdr:sp macro="" textlink="">
      <xdr:nvSpPr>
        <xdr:cNvPr id="300" name="フローチャート: 判断 299"/>
        <xdr:cNvSpPr/>
      </xdr:nvSpPr>
      <xdr:spPr>
        <a:xfrm>
          <a:off x="7810500" y="641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22841</xdr:rowOff>
    </xdr:from>
    <xdr:ext cx="534377" cy="259045"/>
    <xdr:sp macro="" textlink="">
      <xdr:nvSpPr>
        <xdr:cNvPr id="301" name="テキスト ボックス 300"/>
        <xdr:cNvSpPr txBox="1"/>
      </xdr:nvSpPr>
      <xdr:spPr>
        <a:xfrm>
          <a:off x="7594111" y="619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87839</xdr:rowOff>
    </xdr:from>
    <xdr:to>
      <xdr:col>36</xdr:col>
      <xdr:colOff>165100</xdr:colOff>
      <xdr:row>38</xdr:row>
      <xdr:rowOff>17989</xdr:rowOff>
    </xdr:to>
    <xdr:sp macro="" textlink="">
      <xdr:nvSpPr>
        <xdr:cNvPr id="302" name="フローチャート: 判断 301"/>
        <xdr:cNvSpPr/>
      </xdr:nvSpPr>
      <xdr:spPr>
        <a:xfrm>
          <a:off x="6921500" y="643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34516</xdr:rowOff>
    </xdr:from>
    <xdr:ext cx="534377" cy="259045"/>
    <xdr:sp macro="" textlink="">
      <xdr:nvSpPr>
        <xdr:cNvPr id="303" name="テキスト ボックス 302"/>
        <xdr:cNvSpPr txBox="1"/>
      </xdr:nvSpPr>
      <xdr:spPr>
        <a:xfrm>
          <a:off x="6705111" y="620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148209</xdr:rowOff>
    </xdr:from>
    <xdr:to>
      <xdr:col>55</xdr:col>
      <xdr:colOff>50800</xdr:colOff>
      <xdr:row>38</xdr:row>
      <xdr:rowOff>78359</xdr:rowOff>
    </xdr:to>
    <xdr:sp macro="" textlink="">
      <xdr:nvSpPr>
        <xdr:cNvPr id="309" name="楕円 308"/>
        <xdr:cNvSpPr/>
      </xdr:nvSpPr>
      <xdr:spPr>
        <a:xfrm>
          <a:off x="10426700" y="649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63136</xdr:rowOff>
    </xdr:from>
    <xdr:ext cx="534377" cy="259045"/>
    <xdr:sp macro="" textlink="">
      <xdr:nvSpPr>
        <xdr:cNvPr id="310" name="補助費等該当値テキスト"/>
        <xdr:cNvSpPr txBox="1"/>
      </xdr:nvSpPr>
      <xdr:spPr>
        <a:xfrm>
          <a:off x="10528300" y="640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164057</xdr:rowOff>
    </xdr:from>
    <xdr:to>
      <xdr:col>50</xdr:col>
      <xdr:colOff>165100</xdr:colOff>
      <xdr:row>38</xdr:row>
      <xdr:rowOff>94207</xdr:rowOff>
    </xdr:to>
    <xdr:sp macro="" textlink="">
      <xdr:nvSpPr>
        <xdr:cNvPr id="311" name="楕円 310"/>
        <xdr:cNvSpPr/>
      </xdr:nvSpPr>
      <xdr:spPr>
        <a:xfrm>
          <a:off x="9588500" y="650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85334</xdr:rowOff>
    </xdr:from>
    <xdr:ext cx="534377" cy="259045"/>
    <xdr:sp macro="" textlink="">
      <xdr:nvSpPr>
        <xdr:cNvPr id="312" name="テキスト ボックス 311"/>
        <xdr:cNvSpPr txBox="1"/>
      </xdr:nvSpPr>
      <xdr:spPr>
        <a:xfrm>
          <a:off x="9372111" y="660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166261</xdr:rowOff>
    </xdr:from>
    <xdr:to>
      <xdr:col>46</xdr:col>
      <xdr:colOff>38100</xdr:colOff>
      <xdr:row>38</xdr:row>
      <xdr:rowOff>96411</xdr:rowOff>
    </xdr:to>
    <xdr:sp macro="" textlink="">
      <xdr:nvSpPr>
        <xdr:cNvPr id="313" name="楕円 312"/>
        <xdr:cNvSpPr/>
      </xdr:nvSpPr>
      <xdr:spPr>
        <a:xfrm>
          <a:off x="8699500" y="650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87538</xdr:rowOff>
    </xdr:from>
    <xdr:ext cx="534377" cy="259045"/>
    <xdr:sp macro="" textlink="">
      <xdr:nvSpPr>
        <xdr:cNvPr id="314" name="テキスト ボックス 313"/>
        <xdr:cNvSpPr txBox="1"/>
      </xdr:nvSpPr>
      <xdr:spPr>
        <a:xfrm>
          <a:off x="8483111" y="660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28905</xdr:rowOff>
    </xdr:from>
    <xdr:to>
      <xdr:col>41</xdr:col>
      <xdr:colOff>101600</xdr:colOff>
      <xdr:row>38</xdr:row>
      <xdr:rowOff>130505</xdr:rowOff>
    </xdr:to>
    <xdr:sp macro="" textlink="">
      <xdr:nvSpPr>
        <xdr:cNvPr id="315" name="楕円 314"/>
        <xdr:cNvSpPr/>
      </xdr:nvSpPr>
      <xdr:spPr>
        <a:xfrm>
          <a:off x="7810500" y="65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121632</xdr:rowOff>
    </xdr:from>
    <xdr:ext cx="534377" cy="259045"/>
    <xdr:sp macro="" textlink="">
      <xdr:nvSpPr>
        <xdr:cNvPr id="316" name="テキスト ボックス 315"/>
        <xdr:cNvSpPr txBox="1"/>
      </xdr:nvSpPr>
      <xdr:spPr>
        <a:xfrm>
          <a:off x="7594111" y="663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25362</xdr:rowOff>
    </xdr:from>
    <xdr:to>
      <xdr:col>36</xdr:col>
      <xdr:colOff>165100</xdr:colOff>
      <xdr:row>38</xdr:row>
      <xdr:rowOff>126962</xdr:rowOff>
    </xdr:to>
    <xdr:sp macro="" textlink="">
      <xdr:nvSpPr>
        <xdr:cNvPr id="317" name="楕円 316"/>
        <xdr:cNvSpPr/>
      </xdr:nvSpPr>
      <xdr:spPr>
        <a:xfrm>
          <a:off x="6921500" y="654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118089</xdr:rowOff>
    </xdr:from>
    <xdr:ext cx="534377" cy="259045"/>
    <xdr:sp macro="" textlink="">
      <xdr:nvSpPr>
        <xdr:cNvPr id="318" name="テキスト ボックス 317"/>
        <xdr:cNvSpPr txBox="1"/>
      </xdr:nvSpPr>
      <xdr:spPr>
        <a:xfrm>
          <a:off x="6705111" y="663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69310</xdr:rowOff>
    </xdr:from>
    <xdr:to>
      <xdr:col>54</xdr:col>
      <xdr:colOff>189865</xdr:colOff>
      <xdr:row>58</xdr:row>
      <xdr:rowOff>130805</xdr:rowOff>
    </xdr:to>
    <xdr:cxnSp macro="">
      <xdr:nvCxnSpPr>
        <xdr:cNvPr id="340" name="直線コネクタ 339"/>
        <xdr:cNvCxnSpPr/>
      </xdr:nvCxnSpPr>
      <xdr:spPr>
        <a:xfrm flipV="1">
          <a:off x="10475595" y="8984710"/>
          <a:ext cx="1270" cy="109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136600</xdr:rowOff>
    </xdr:from>
    <xdr:ext cx="534377" cy="259045"/>
    <xdr:sp macro="" textlink="">
      <xdr:nvSpPr>
        <xdr:cNvPr id="341" name="普通建設事業費最小値テキスト"/>
        <xdr:cNvSpPr txBox="1"/>
      </xdr:nvSpPr>
      <xdr:spPr>
        <a:xfrm>
          <a:off x="10528300" y="100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130805</xdr:rowOff>
    </xdr:from>
    <xdr:to>
      <xdr:col>55</xdr:col>
      <xdr:colOff>88900</xdr:colOff>
      <xdr:row>58</xdr:row>
      <xdr:rowOff>130805</xdr:rowOff>
    </xdr:to>
    <xdr:cxnSp macro="">
      <xdr:nvCxnSpPr>
        <xdr:cNvPr id="342" name="直線コネクタ 341"/>
        <xdr:cNvCxnSpPr/>
      </xdr:nvCxnSpPr>
      <xdr:spPr>
        <a:xfrm>
          <a:off x="10388600" y="1007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15987</xdr:rowOff>
    </xdr:from>
    <xdr:ext cx="690189" cy="259045"/>
    <xdr:sp macro="" textlink="">
      <xdr:nvSpPr>
        <xdr:cNvPr id="343" name="普通建設事業費最大値テキスト"/>
        <xdr:cNvSpPr txBox="1"/>
      </xdr:nvSpPr>
      <xdr:spPr>
        <a:xfrm>
          <a:off x="10528300" y="87599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69310</xdr:rowOff>
    </xdr:from>
    <xdr:to>
      <xdr:col>55</xdr:col>
      <xdr:colOff>88900</xdr:colOff>
      <xdr:row>52</xdr:row>
      <xdr:rowOff>69310</xdr:rowOff>
    </xdr:to>
    <xdr:cxnSp macro="">
      <xdr:nvCxnSpPr>
        <xdr:cNvPr id="344" name="直線コネクタ 343"/>
        <xdr:cNvCxnSpPr/>
      </xdr:nvCxnSpPr>
      <xdr:spPr>
        <a:xfrm>
          <a:off x="10388600" y="898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88251</xdr:rowOff>
    </xdr:from>
    <xdr:to>
      <xdr:col>55</xdr:col>
      <xdr:colOff>0</xdr:colOff>
      <xdr:row>58</xdr:row>
      <xdr:rowOff>118908</xdr:rowOff>
    </xdr:to>
    <xdr:cxnSp macro="">
      <xdr:nvCxnSpPr>
        <xdr:cNvPr id="345" name="直線コネクタ 344"/>
        <xdr:cNvCxnSpPr/>
      </xdr:nvCxnSpPr>
      <xdr:spPr>
        <a:xfrm flipV="1">
          <a:off x="9639300" y="10032351"/>
          <a:ext cx="838200" cy="30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54050</xdr:rowOff>
    </xdr:from>
    <xdr:ext cx="599010" cy="259045"/>
    <xdr:sp macro="" textlink="">
      <xdr:nvSpPr>
        <xdr:cNvPr id="346" name="普通建設事業費平均値テキスト"/>
        <xdr:cNvSpPr txBox="1"/>
      </xdr:nvSpPr>
      <xdr:spPr>
        <a:xfrm>
          <a:off x="10528300" y="98267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31173</xdr:rowOff>
    </xdr:from>
    <xdr:to>
      <xdr:col>55</xdr:col>
      <xdr:colOff>50800</xdr:colOff>
      <xdr:row>58</xdr:row>
      <xdr:rowOff>132773</xdr:rowOff>
    </xdr:to>
    <xdr:sp macro="" textlink="">
      <xdr:nvSpPr>
        <xdr:cNvPr id="347" name="フローチャート: 判断 346"/>
        <xdr:cNvSpPr/>
      </xdr:nvSpPr>
      <xdr:spPr>
        <a:xfrm>
          <a:off x="104267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118908</xdr:rowOff>
    </xdr:from>
    <xdr:to>
      <xdr:col>50</xdr:col>
      <xdr:colOff>114300</xdr:colOff>
      <xdr:row>58</xdr:row>
      <xdr:rowOff>128343</xdr:rowOff>
    </xdr:to>
    <xdr:cxnSp macro="">
      <xdr:nvCxnSpPr>
        <xdr:cNvPr id="348" name="直線コネクタ 347"/>
        <xdr:cNvCxnSpPr/>
      </xdr:nvCxnSpPr>
      <xdr:spPr>
        <a:xfrm flipV="1">
          <a:off x="8750300" y="10063008"/>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36418</xdr:rowOff>
    </xdr:from>
    <xdr:to>
      <xdr:col>50</xdr:col>
      <xdr:colOff>165100</xdr:colOff>
      <xdr:row>58</xdr:row>
      <xdr:rowOff>138018</xdr:rowOff>
    </xdr:to>
    <xdr:sp macro="" textlink="">
      <xdr:nvSpPr>
        <xdr:cNvPr id="349" name="フローチャート: 判断 348"/>
        <xdr:cNvSpPr/>
      </xdr:nvSpPr>
      <xdr:spPr>
        <a:xfrm>
          <a:off x="9588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154545</xdr:rowOff>
    </xdr:from>
    <xdr:ext cx="599010" cy="259045"/>
    <xdr:sp macro="" textlink="">
      <xdr:nvSpPr>
        <xdr:cNvPr id="350" name="テキスト ボックス 349"/>
        <xdr:cNvSpPr txBox="1"/>
      </xdr:nvSpPr>
      <xdr:spPr>
        <a:xfrm>
          <a:off x="9339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95575</xdr:rowOff>
    </xdr:from>
    <xdr:to>
      <xdr:col>45</xdr:col>
      <xdr:colOff>177800</xdr:colOff>
      <xdr:row>58</xdr:row>
      <xdr:rowOff>128343</xdr:rowOff>
    </xdr:to>
    <xdr:cxnSp macro="">
      <xdr:nvCxnSpPr>
        <xdr:cNvPr id="351" name="直線コネクタ 350"/>
        <xdr:cNvCxnSpPr/>
      </xdr:nvCxnSpPr>
      <xdr:spPr>
        <a:xfrm>
          <a:off x="7861300" y="10039675"/>
          <a:ext cx="889000" cy="3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32718</xdr:rowOff>
    </xdr:from>
    <xdr:to>
      <xdr:col>46</xdr:col>
      <xdr:colOff>38100</xdr:colOff>
      <xdr:row>58</xdr:row>
      <xdr:rowOff>134318</xdr:rowOff>
    </xdr:to>
    <xdr:sp macro="" textlink="">
      <xdr:nvSpPr>
        <xdr:cNvPr id="352" name="フローチャート: 判断 351"/>
        <xdr:cNvSpPr/>
      </xdr:nvSpPr>
      <xdr:spPr>
        <a:xfrm>
          <a:off x="8699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150845</xdr:rowOff>
    </xdr:from>
    <xdr:ext cx="599010" cy="259045"/>
    <xdr:sp macro="" textlink="">
      <xdr:nvSpPr>
        <xdr:cNvPr id="353" name="テキスト ボックス 352"/>
        <xdr:cNvSpPr txBox="1"/>
      </xdr:nvSpPr>
      <xdr:spPr>
        <a:xfrm>
          <a:off x="8450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95575</xdr:rowOff>
    </xdr:from>
    <xdr:to>
      <xdr:col>41</xdr:col>
      <xdr:colOff>50800</xdr:colOff>
      <xdr:row>58</xdr:row>
      <xdr:rowOff>116394</xdr:rowOff>
    </xdr:to>
    <xdr:cxnSp macro="">
      <xdr:nvCxnSpPr>
        <xdr:cNvPr id="354" name="直線コネクタ 353"/>
        <xdr:cNvCxnSpPr/>
      </xdr:nvCxnSpPr>
      <xdr:spPr>
        <a:xfrm flipV="1">
          <a:off x="6972300" y="10039675"/>
          <a:ext cx="889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25509</xdr:rowOff>
    </xdr:from>
    <xdr:to>
      <xdr:col>41</xdr:col>
      <xdr:colOff>101600</xdr:colOff>
      <xdr:row>58</xdr:row>
      <xdr:rowOff>127109</xdr:rowOff>
    </xdr:to>
    <xdr:sp macro="" textlink="">
      <xdr:nvSpPr>
        <xdr:cNvPr id="355" name="フローチャート: 判断 354"/>
        <xdr:cNvSpPr/>
      </xdr:nvSpPr>
      <xdr:spPr>
        <a:xfrm>
          <a:off x="7810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143636</xdr:rowOff>
    </xdr:from>
    <xdr:ext cx="599010" cy="259045"/>
    <xdr:sp macro="" textlink="">
      <xdr:nvSpPr>
        <xdr:cNvPr id="356" name="テキスト ボックス 355"/>
        <xdr:cNvSpPr txBox="1"/>
      </xdr:nvSpPr>
      <xdr:spPr>
        <a:xfrm>
          <a:off x="7561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30099</xdr:rowOff>
    </xdr:from>
    <xdr:to>
      <xdr:col>36</xdr:col>
      <xdr:colOff>165100</xdr:colOff>
      <xdr:row>58</xdr:row>
      <xdr:rowOff>131699</xdr:rowOff>
    </xdr:to>
    <xdr:sp macro="" textlink="">
      <xdr:nvSpPr>
        <xdr:cNvPr id="357" name="フローチャート: 判断 356"/>
        <xdr:cNvSpPr/>
      </xdr:nvSpPr>
      <xdr:spPr>
        <a:xfrm>
          <a:off x="6921500" y="997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148226</xdr:rowOff>
    </xdr:from>
    <xdr:ext cx="599010" cy="259045"/>
    <xdr:sp macro="" textlink="">
      <xdr:nvSpPr>
        <xdr:cNvPr id="358" name="テキスト ボックス 357"/>
        <xdr:cNvSpPr txBox="1"/>
      </xdr:nvSpPr>
      <xdr:spPr>
        <a:xfrm>
          <a:off x="6672795" y="9749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37451</xdr:rowOff>
    </xdr:from>
    <xdr:to>
      <xdr:col>55</xdr:col>
      <xdr:colOff>50800</xdr:colOff>
      <xdr:row>58</xdr:row>
      <xdr:rowOff>139051</xdr:rowOff>
    </xdr:to>
    <xdr:sp macro="" textlink="">
      <xdr:nvSpPr>
        <xdr:cNvPr id="364" name="楕円 363"/>
        <xdr:cNvSpPr/>
      </xdr:nvSpPr>
      <xdr:spPr>
        <a:xfrm>
          <a:off x="10426700" y="998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9600</xdr:rowOff>
    </xdr:from>
    <xdr:ext cx="599010" cy="259045"/>
    <xdr:sp macro="" textlink="">
      <xdr:nvSpPr>
        <xdr:cNvPr id="365" name="普通建設事業費該当値テキスト"/>
        <xdr:cNvSpPr txBox="1"/>
      </xdr:nvSpPr>
      <xdr:spPr>
        <a:xfrm>
          <a:off x="10528300" y="995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68108</xdr:rowOff>
    </xdr:from>
    <xdr:to>
      <xdr:col>50</xdr:col>
      <xdr:colOff>165100</xdr:colOff>
      <xdr:row>58</xdr:row>
      <xdr:rowOff>169708</xdr:rowOff>
    </xdr:to>
    <xdr:sp macro="" textlink="">
      <xdr:nvSpPr>
        <xdr:cNvPr id="366" name="楕円 365"/>
        <xdr:cNvSpPr/>
      </xdr:nvSpPr>
      <xdr:spPr>
        <a:xfrm>
          <a:off x="9588500" y="1001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160835</xdr:rowOff>
    </xdr:from>
    <xdr:ext cx="534377" cy="259045"/>
    <xdr:sp macro="" textlink="">
      <xdr:nvSpPr>
        <xdr:cNvPr id="367" name="テキスト ボックス 366"/>
        <xdr:cNvSpPr txBox="1"/>
      </xdr:nvSpPr>
      <xdr:spPr>
        <a:xfrm>
          <a:off x="9372111" y="1010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77543</xdr:rowOff>
    </xdr:from>
    <xdr:to>
      <xdr:col>46</xdr:col>
      <xdr:colOff>38100</xdr:colOff>
      <xdr:row>59</xdr:row>
      <xdr:rowOff>7693</xdr:rowOff>
    </xdr:to>
    <xdr:sp macro="" textlink="">
      <xdr:nvSpPr>
        <xdr:cNvPr id="368" name="楕円 367"/>
        <xdr:cNvSpPr/>
      </xdr:nvSpPr>
      <xdr:spPr>
        <a:xfrm>
          <a:off x="8699500" y="1002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170270</xdr:rowOff>
    </xdr:from>
    <xdr:ext cx="534377" cy="259045"/>
    <xdr:sp macro="" textlink="">
      <xdr:nvSpPr>
        <xdr:cNvPr id="369" name="テキスト ボックス 368"/>
        <xdr:cNvSpPr txBox="1"/>
      </xdr:nvSpPr>
      <xdr:spPr>
        <a:xfrm>
          <a:off x="8483111" y="101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44775</xdr:rowOff>
    </xdr:from>
    <xdr:to>
      <xdr:col>41</xdr:col>
      <xdr:colOff>101600</xdr:colOff>
      <xdr:row>58</xdr:row>
      <xdr:rowOff>146375</xdr:rowOff>
    </xdr:to>
    <xdr:sp macro="" textlink="">
      <xdr:nvSpPr>
        <xdr:cNvPr id="370" name="楕円 369"/>
        <xdr:cNvSpPr/>
      </xdr:nvSpPr>
      <xdr:spPr>
        <a:xfrm>
          <a:off x="7810500" y="998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137502</xdr:rowOff>
    </xdr:from>
    <xdr:ext cx="534377" cy="259045"/>
    <xdr:sp macro="" textlink="">
      <xdr:nvSpPr>
        <xdr:cNvPr id="371" name="テキスト ボックス 370"/>
        <xdr:cNvSpPr txBox="1"/>
      </xdr:nvSpPr>
      <xdr:spPr>
        <a:xfrm>
          <a:off x="7594111" y="1008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65594</xdr:rowOff>
    </xdr:from>
    <xdr:to>
      <xdr:col>36</xdr:col>
      <xdr:colOff>165100</xdr:colOff>
      <xdr:row>58</xdr:row>
      <xdr:rowOff>167194</xdr:rowOff>
    </xdr:to>
    <xdr:sp macro="" textlink="">
      <xdr:nvSpPr>
        <xdr:cNvPr id="372" name="楕円 371"/>
        <xdr:cNvSpPr/>
      </xdr:nvSpPr>
      <xdr:spPr>
        <a:xfrm>
          <a:off x="6921500" y="1000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158321</xdr:rowOff>
    </xdr:from>
    <xdr:ext cx="534377" cy="259045"/>
    <xdr:sp macro="" textlink="">
      <xdr:nvSpPr>
        <xdr:cNvPr id="373" name="テキスト ボックス 372"/>
        <xdr:cNvSpPr txBox="1"/>
      </xdr:nvSpPr>
      <xdr:spPr>
        <a:xfrm>
          <a:off x="6705111" y="1010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136610</xdr:rowOff>
    </xdr:from>
    <xdr:to>
      <xdr:col>54</xdr:col>
      <xdr:colOff>189865</xdr:colOff>
      <xdr:row>79</xdr:row>
      <xdr:rowOff>44450</xdr:rowOff>
    </xdr:to>
    <xdr:cxnSp macro="">
      <xdr:nvCxnSpPr>
        <xdr:cNvPr id="397" name="直線コネクタ 396"/>
        <xdr:cNvCxnSpPr/>
      </xdr:nvCxnSpPr>
      <xdr:spPr>
        <a:xfrm flipV="1">
          <a:off x="10475595" y="12309560"/>
          <a:ext cx="1270" cy="1279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83287</xdr:rowOff>
    </xdr:from>
    <xdr:ext cx="599010" cy="259045"/>
    <xdr:sp macro="" textlink="">
      <xdr:nvSpPr>
        <xdr:cNvPr id="400" name="普通建設事業費 （ うち新規整備　）最大値テキスト"/>
        <xdr:cNvSpPr txBox="1"/>
      </xdr:nvSpPr>
      <xdr:spPr>
        <a:xfrm>
          <a:off x="10528300" y="1208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136610</xdr:rowOff>
    </xdr:from>
    <xdr:to>
      <xdr:col>55</xdr:col>
      <xdr:colOff>88900</xdr:colOff>
      <xdr:row>71</xdr:row>
      <xdr:rowOff>136610</xdr:rowOff>
    </xdr:to>
    <xdr:cxnSp macro="">
      <xdr:nvCxnSpPr>
        <xdr:cNvPr id="401" name="直線コネクタ 400"/>
        <xdr:cNvCxnSpPr/>
      </xdr:nvCxnSpPr>
      <xdr:spPr>
        <a:xfrm>
          <a:off x="10388600" y="1230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143095</xdr:rowOff>
    </xdr:from>
    <xdr:to>
      <xdr:col>55</xdr:col>
      <xdr:colOff>0</xdr:colOff>
      <xdr:row>79</xdr:row>
      <xdr:rowOff>41128</xdr:rowOff>
    </xdr:to>
    <xdr:cxnSp macro="">
      <xdr:nvCxnSpPr>
        <xdr:cNvPr id="402" name="直線コネクタ 401"/>
        <xdr:cNvCxnSpPr/>
      </xdr:nvCxnSpPr>
      <xdr:spPr>
        <a:xfrm>
          <a:off x="9639300" y="13516195"/>
          <a:ext cx="838200" cy="6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110980</xdr:rowOff>
    </xdr:from>
    <xdr:ext cx="534377" cy="259045"/>
    <xdr:sp macro="" textlink="">
      <xdr:nvSpPr>
        <xdr:cNvPr id="403" name="普通建設事業費 （ うち新規整備　）平均値テキスト"/>
        <xdr:cNvSpPr txBox="1"/>
      </xdr:nvSpPr>
      <xdr:spPr>
        <a:xfrm>
          <a:off x="10528300" y="1331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88103</xdr:rowOff>
    </xdr:from>
    <xdr:to>
      <xdr:col>55</xdr:col>
      <xdr:colOff>50800</xdr:colOff>
      <xdr:row>79</xdr:row>
      <xdr:rowOff>18253</xdr:rowOff>
    </xdr:to>
    <xdr:sp macro="" textlink="">
      <xdr:nvSpPr>
        <xdr:cNvPr id="404" name="フローチャート: 判断 403"/>
        <xdr:cNvSpPr/>
      </xdr:nvSpPr>
      <xdr:spPr>
        <a:xfrm>
          <a:off x="10426700" y="1346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143095</xdr:rowOff>
    </xdr:from>
    <xdr:to>
      <xdr:col>50</xdr:col>
      <xdr:colOff>114300</xdr:colOff>
      <xdr:row>79</xdr:row>
      <xdr:rowOff>44450</xdr:rowOff>
    </xdr:to>
    <xdr:cxnSp macro="">
      <xdr:nvCxnSpPr>
        <xdr:cNvPr id="405" name="直線コネクタ 404"/>
        <xdr:cNvCxnSpPr/>
      </xdr:nvCxnSpPr>
      <xdr:spPr>
        <a:xfrm flipV="1">
          <a:off x="8750300" y="13516195"/>
          <a:ext cx="889000" cy="7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98231</xdr:rowOff>
    </xdr:from>
    <xdr:to>
      <xdr:col>50</xdr:col>
      <xdr:colOff>165100</xdr:colOff>
      <xdr:row>79</xdr:row>
      <xdr:rowOff>28381</xdr:rowOff>
    </xdr:to>
    <xdr:sp macro="" textlink="">
      <xdr:nvSpPr>
        <xdr:cNvPr id="406" name="フローチャート: 判断 405"/>
        <xdr:cNvSpPr/>
      </xdr:nvSpPr>
      <xdr:spPr>
        <a:xfrm>
          <a:off x="9588500" y="13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19508</xdr:rowOff>
    </xdr:from>
    <xdr:ext cx="534377" cy="259045"/>
    <xdr:sp macro="" textlink="">
      <xdr:nvSpPr>
        <xdr:cNvPr id="407" name="テキスト ボックス 406"/>
        <xdr:cNvSpPr txBox="1"/>
      </xdr:nvSpPr>
      <xdr:spPr>
        <a:xfrm>
          <a:off x="9372111" y="1356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44450</xdr:rowOff>
    </xdr:from>
    <xdr:to>
      <xdr:col>45</xdr:col>
      <xdr:colOff>177800</xdr:colOff>
      <xdr:row>79</xdr:row>
      <xdr:rowOff>44450</xdr:rowOff>
    </xdr:to>
    <xdr:cxnSp macro="">
      <xdr:nvCxnSpPr>
        <xdr:cNvPr id="408" name="直線コネクタ 407"/>
        <xdr:cNvCxnSpPr/>
      </xdr:nvCxnSpPr>
      <xdr:spPr>
        <a:xfrm>
          <a:off x="7861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71941</xdr:rowOff>
    </xdr:from>
    <xdr:to>
      <xdr:col>46</xdr:col>
      <xdr:colOff>38100</xdr:colOff>
      <xdr:row>79</xdr:row>
      <xdr:rowOff>2091</xdr:rowOff>
    </xdr:to>
    <xdr:sp macro="" textlink="">
      <xdr:nvSpPr>
        <xdr:cNvPr id="409" name="フローチャート: 判断 408"/>
        <xdr:cNvSpPr/>
      </xdr:nvSpPr>
      <xdr:spPr>
        <a:xfrm>
          <a:off x="8699500" y="1344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18618</xdr:rowOff>
    </xdr:from>
    <xdr:ext cx="534377" cy="259045"/>
    <xdr:sp macro="" textlink="">
      <xdr:nvSpPr>
        <xdr:cNvPr id="410" name="テキスト ボックス 409"/>
        <xdr:cNvSpPr txBox="1"/>
      </xdr:nvSpPr>
      <xdr:spPr>
        <a:xfrm>
          <a:off x="8483111" y="1322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43376</xdr:rowOff>
    </xdr:from>
    <xdr:to>
      <xdr:col>41</xdr:col>
      <xdr:colOff>50800</xdr:colOff>
      <xdr:row>79</xdr:row>
      <xdr:rowOff>44450</xdr:rowOff>
    </xdr:to>
    <xdr:cxnSp macro="">
      <xdr:nvCxnSpPr>
        <xdr:cNvPr id="411" name="直線コネクタ 410"/>
        <xdr:cNvCxnSpPr/>
      </xdr:nvCxnSpPr>
      <xdr:spPr>
        <a:xfrm>
          <a:off x="6972300" y="13587926"/>
          <a:ext cx="8890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45197</xdr:rowOff>
    </xdr:from>
    <xdr:to>
      <xdr:col>41</xdr:col>
      <xdr:colOff>101600</xdr:colOff>
      <xdr:row>78</xdr:row>
      <xdr:rowOff>146797</xdr:rowOff>
    </xdr:to>
    <xdr:sp macro="" textlink="">
      <xdr:nvSpPr>
        <xdr:cNvPr id="412" name="フローチャート: 判断 411"/>
        <xdr:cNvSpPr/>
      </xdr:nvSpPr>
      <xdr:spPr>
        <a:xfrm>
          <a:off x="7810500" y="1341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163324</xdr:rowOff>
    </xdr:from>
    <xdr:ext cx="534377" cy="259045"/>
    <xdr:sp macro="" textlink="">
      <xdr:nvSpPr>
        <xdr:cNvPr id="413" name="テキスト ボックス 412"/>
        <xdr:cNvSpPr txBox="1"/>
      </xdr:nvSpPr>
      <xdr:spPr>
        <a:xfrm>
          <a:off x="7594111" y="1319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41289</xdr:rowOff>
    </xdr:from>
    <xdr:to>
      <xdr:col>36</xdr:col>
      <xdr:colOff>165100</xdr:colOff>
      <xdr:row>78</xdr:row>
      <xdr:rowOff>142889</xdr:rowOff>
    </xdr:to>
    <xdr:sp macro="" textlink="">
      <xdr:nvSpPr>
        <xdr:cNvPr id="414" name="フローチャート: 判断 413"/>
        <xdr:cNvSpPr/>
      </xdr:nvSpPr>
      <xdr:spPr>
        <a:xfrm>
          <a:off x="6921500" y="13414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159416</xdr:rowOff>
    </xdr:from>
    <xdr:ext cx="534377" cy="259045"/>
    <xdr:sp macro="" textlink="">
      <xdr:nvSpPr>
        <xdr:cNvPr id="415" name="テキスト ボックス 414"/>
        <xdr:cNvSpPr txBox="1"/>
      </xdr:nvSpPr>
      <xdr:spPr>
        <a:xfrm>
          <a:off x="6705111" y="1318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161778</xdr:rowOff>
    </xdr:from>
    <xdr:to>
      <xdr:col>55</xdr:col>
      <xdr:colOff>50800</xdr:colOff>
      <xdr:row>79</xdr:row>
      <xdr:rowOff>91928</xdr:rowOff>
    </xdr:to>
    <xdr:sp macro="" textlink="">
      <xdr:nvSpPr>
        <xdr:cNvPr id="421" name="楕円 420"/>
        <xdr:cNvSpPr/>
      </xdr:nvSpPr>
      <xdr:spPr>
        <a:xfrm>
          <a:off x="10426700" y="1353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76705</xdr:rowOff>
    </xdr:from>
    <xdr:ext cx="469744" cy="259045"/>
    <xdr:sp macro="" textlink="">
      <xdr:nvSpPr>
        <xdr:cNvPr id="422" name="普通建設事業費 （ うち新規整備　）該当値テキスト"/>
        <xdr:cNvSpPr txBox="1"/>
      </xdr:nvSpPr>
      <xdr:spPr>
        <a:xfrm>
          <a:off x="10528300" y="1344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92295</xdr:rowOff>
    </xdr:from>
    <xdr:to>
      <xdr:col>50</xdr:col>
      <xdr:colOff>165100</xdr:colOff>
      <xdr:row>79</xdr:row>
      <xdr:rowOff>22445</xdr:rowOff>
    </xdr:to>
    <xdr:sp macro="" textlink="">
      <xdr:nvSpPr>
        <xdr:cNvPr id="423" name="楕円 422"/>
        <xdr:cNvSpPr/>
      </xdr:nvSpPr>
      <xdr:spPr>
        <a:xfrm>
          <a:off x="9588500" y="1346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38972</xdr:rowOff>
    </xdr:from>
    <xdr:ext cx="534377" cy="259045"/>
    <xdr:sp macro="" textlink="">
      <xdr:nvSpPr>
        <xdr:cNvPr id="424" name="テキスト ボックス 423"/>
        <xdr:cNvSpPr txBox="1"/>
      </xdr:nvSpPr>
      <xdr:spPr>
        <a:xfrm>
          <a:off x="9372111" y="1324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5" name="楕円 424"/>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6" name="テキスト ボックス 425"/>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7" name="楕円 426"/>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8" name="テキスト ボックス 427"/>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164026</xdr:rowOff>
    </xdr:from>
    <xdr:to>
      <xdr:col>36</xdr:col>
      <xdr:colOff>165100</xdr:colOff>
      <xdr:row>79</xdr:row>
      <xdr:rowOff>94176</xdr:rowOff>
    </xdr:to>
    <xdr:sp macro="" textlink="">
      <xdr:nvSpPr>
        <xdr:cNvPr id="429" name="楕円 428"/>
        <xdr:cNvSpPr/>
      </xdr:nvSpPr>
      <xdr:spPr>
        <a:xfrm>
          <a:off x="6921500" y="1353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85303</xdr:rowOff>
    </xdr:from>
    <xdr:ext cx="378565" cy="259045"/>
    <xdr:sp macro="" textlink="">
      <xdr:nvSpPr>
        <xdr:cNvPr id="430" name="テキスト ボックス 429"/>
        <xdr:cNvSpPr txBox="1"/>
      </xdr:nvSpPr>
      <xdr:spPr>
        <a:xfrm>
          <a:off x="6783017" y="13629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29342</xdr:rowOff>
    </xdr:from>
    <xdr:to>
      <xdr:col>54</xdr:col>
      <xdr:colOff>189865</xdr:colOff>
      <xdr:row>99</xdr:row>
      <xdr:rowOff>85116</xdr:rowOff>
    </xdr:to>
    <xdr:cxnSp macro="">
      <xdr:nvCxnSpPr>
        <xdr:cNvPr id="456" name="直線コネクタ 455"/>
        <xdr:cNvCxnSpPr/>
      </xdr:nvCxnSpPr>
      <xdr:spPr>
        <a:xfrm flipV="1">
          <a:off x="10475595" y="15459842"/>
          <a:ext cx="1270" cy="159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88943</xdr:rowOff>
    </xdr:from>
    <xdr:ext cx="534377" cy="259045"/>
    <xdr:sp macro="" textlink="">
      <xdr:nvSpPr>
        <xdr:cNvPr id="457" name="普通建設事業費 （ うち更新整備　）最小値テキスト"/>
        <xdr:cNvSpPr txBox="1"/>
      </xdr:nvSpPr>
      <xdr:spPr>
        <a:xfrm>
          <a:off x="10528300" y="1706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85116</xdr:rowOff>
    </xdr:from>
    <xdr:to>
      <xdr:col>55</xdr:col>
      <xdr:colOff>88900</xdr:colOff>
      <xdr:row>99</xdr:row>
      <xdr:rowOff>85116</xdr:rowOff>
    </xdr:to>
    <xdr:cxnSp macro="">
      <xdr:nvCxnSpPr>
        <xdr:cNvPr id="458" name="直線コネクタ 457"/>
        <xdr:cNvCxnSpPr/>
      </xdr:nvCxnSpPr>
      <xdr:spPr>
        <a:xfrm>
          <a:off x="10388600" y="1705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147469</xdr:rowOff>
    </xdr:from>
    <xdr:ext cx="690189" cy="259045"/>
    <xdr:sp macro="" textlink="">
      <xdr:nvSpPr>
        <xdr:cNvPr id="459" name="普通建設事業費 （ うち更新整備　）最大値テキスト"/>
        <xdr:cNvSpPr txBox="1"/>
      </xdr:nvSpPr>
      <xdr:spPr>
        <a:xfrm>
          <a:off x="10528300" y="152350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29342</xdr:rowOff>
    </xdr:from>
    <xdr:to>
      <xdr:col>55</xdr:col>
      <xdr:colOff>88900</xdr:colOff>
      <xdr:row>90</xdr:row>
      <xdr:rowOff>29342</xdr:rowOff>
    </xdr:to>
    <xdr:cxnSp macro="">
      <xdr:nvCxnSpPr>
        <xdr:cNvPr id="460" name="直線コネクタ 459"/>
        <xdr:cNvCxnSpPr/>
      </xdr:nvCxnSpPr>
      <xdr:spPr>
        <a:xfrm>
          <a:off x="10388600" y="15459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155591</xdr:rowOff>
    </xdr:from>
    <xdr:to>
      <xdr:col>55</xdr:col>
      <xdr:colOff>0</xdr:colOff>
      <xdr:row>99</xdr:row>
      <xdr:rowOff>95484</xdr:rowOff>
    </xdr:to>
    <xdr:cxnSp macro="">
      <xdr:nvCxnSpPr>
        <xdr:cNvPr id="461" name="直線コネクタ 460"/>
        <xdr:cNvCxnSpPr/>
      </xdr:nvCxnSpPr>
      <xdr:spPr>
        <a:xfrm flipV="1">
          <a:off x="9639300" y="16957691"/>
          <a:ext cx="838200" cy="1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120457</xdr:rowOff>
    </xdr:from>
    <xdr:ext cx="534377" cy="259045"/>
    <xdr:sp macro="" textlink="">
      <xdr:nvSpPr>
        <xdr:cNvPr id="462" name="普通建設事業費 （ うち更新整備　）平均値テキスト"/>
        <xdr:cNvSpPr txBox="1"/>
      </xdr:nvSpPr>
      <xdr:spPr>
        <a:xfrm>
          <a:off x="10528300" y="1692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142030</xdr:rowOff>
    </xdr:from>
    <xdr:to>
      <xdr:col>55</xdr:col>
      <xdr:colOff>50800</xdr:colOff>
      <xdr:row>99</xdr:row>
      <xdr:rowOff>72180</xdr:rowOff>
    </xdr:to>
    <xdr:sp macro="" textlink="">
      <xdr:nvSpPr>
        <xdr:cNvPr id="463" name="フローチャート: 判断 462"/>
        <xdr:cNvSpPr/>
      </xdr:nvSpPr>
      <xdr:spPr>
        <a:xfrm>
          <a:off x="10426700" y="1694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77014</xdr:rowOff>
    </xdr:from>
    <xdr:to>
      <xdr:col>50</xdr:col>
      <xdr:colOff>114300</xdr:colOff>
      <xdr:row>99</xdr:row>
      <xdr:rowOff>95484</xdr:rowOff>
    </xdr:to>
    <xdr:cxnSp macro="">
      <xdr:nvCxnSpPr>
        <xdr:cNvPr id="464" name="直線コネクタ 463"/>
        <xdr:cNvCxnSpPr/>
      </xdr:nvCxnSpPr>
      <xdr:spPr>
        <a:xfrm>
          <a:off x="8750300" y="17050564"/>
          <a:ext cx="889000" cy="1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149924</xdr:rowOff>
    </xdr:from>
    <xdr:to>
      <xdr:col>50</xdr:col>
      <xdr:colOff>165100</xdr:colOff>
      <xdr:row>99</xdr:row>
      <xdr:rowOff>80074</xdr:rowOff>
    </xdr:to>
    <xdr:sp macro="" textlink="">
      <xdr:nvSpPr>
        <xdr:cNvPr id="465" name="フローチャート: 判断 464"/>
        <xdr:cNvSpPr/>
      </xdr:nvSpPr>
      <xdr:spPr>
        <a:xfrm>
          <a:off x="9588500" y="16952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96601</xdr:rowOff>
    </xdr:from>
    <xdr:ext cx="534377" cy="259045"/>
    <xdr:sp macro="" textlink="">
      <xdr:nvSpPr>
        <xdr:cNvPr id="466" name="テキスト ボックス 465"/>
        <xdr:cNvSpPr txBox="1"/>
      </xdr:nvSpPr>
      <xdr:spPr>
        <a:xfrm>
          <a:off x="9372111" y="1672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2352</xdr:rowOff>
    </xdr:from>
    <xdr:to>
      <xdr:col>45</xdr:col>
      <xdr:colOff>177800</xdr:colOff>
      <xdr:row>99</xdr:row>
      <xdr:rowOff>77014</xdr:rowOff>
    </xdr:to>
    <xdr:cxnSp macro="">
      <xdr:nvCxnSpPr>
        <xdr:cNvPr id="467" name="直線コネクタ 466"/>
        <xdr:cNvCxnSpPr/>
      </xdr:nvCxnSpPr>
      <xdr:spPr>
        <a:xfrm>
          <a:off x="7861300" y="16975902"/>
          <a:ext cx="889000" cy="74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154412</xdr:rowOff>
    </xdr:from>
    <xdr:to>
      <xdr:col>46</xdr:col>
      <xdr:colOff>38100</xdr:colOff>
      <xdr:row>99</xdr:row>
      <xdr:rowOff>84562</xdr:rowOff>
    </xdr:to>
    <xdr:sp macro="" textlink="">
      <xdr:nvSpPr>
        <xdr:cNvPr id="468" name="フローチャート: 判断 467"/>
        <xdr:cNvSpPr/>
      </xdr:nvSpPr>
      <xdr:spPr>
        <a:xfrm>
          <a:off x="8699500" y="16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101089</xdr:rowOff>
    </xdr:from>
    <xdr:ext cx="534377" cy="259045"/>
    <xdr:sp macro="" textlink="">
      <xdr:nvSpPr>
        <xdr:cNvPr id="469" name="テキスト ボックス 468"/>
        <xdr:cNvSpPr txBox="1"/>
      </xdr:nvSpPr>
      <xdr:spPr>
        <a:xfrm>
          <a:off x="8483111" y="1673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2352</xdr:rowOff>
    </xdr:from>
    <xdr:to>
      <xdr:col>41</xdr:col>
      <xdr:colOff>50800</xdr:colOff>
      <xdr:row>99</xdr:row>
      <xdr:rowOff>51594</xdr:rowOff>
    </xdr:to>
    <xdr:cxnSp macro="">
      <xdr:nvCxnSpPr>
        <xdr:cNvPr id="470" name="直線コネクタ 469"/>
        <xdr:cNvCxnSpPr/>
      </xdr:nvCxnSpPr>
      <xdr:spPr>
        <a:xfrm flipV="1">
          <a:off x="6972300" y="16975902"/>
          <a:ext cx="889000" cy="4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157824</xdr:rowOff>
    </xdr:from>
    <xdr:to>
      <xdr:col>41</xdr:col>
      <xdr:colOff>101600</xdr:colOff>
      <xdr:row>99</xdr:row>
      <xdr:rowOff>87974</xdr:rowOff>
    </xdr:to>
    <xdr:sp macro="" textlink="">
      <xdr:nvSpPr>
        <xdr:cNvPr id="471" name="フローチャート: 判断 470"/>
        <xdr:cNvSpPr/>
      </xdr:nvSpPr>
      <xdr:spPr>
        <a:xfrm>
          <a:off x="7810500" y="1695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79101</xdr:rowOff>
    </xdr:from>
    <xdr:ext cx="534377" cy="259045"/>
    <xdr:sp macro="" textlink="">
      <xdr:nvSpPr>
        <xdr:cNvPr id="472" name="テキスト ボックス 471"/>
        <xdr:cNvSpPr txBox="1"/>
      </xdr:nvSpPr>
      <xdr:spPr>
        <a:xfrm>
          <a:off x="7594111" y="17052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170700</xdr:rowOff>
    </xdr:from>
    <xdr:to>
      <xdr:col>36</xdr:col>
      <xdr:colOff>165100</xdr:colOff>
      <xdr:row>99</xdr:row>
      <xdr:rowOff>100850</xdr:rowOff>
    </xdr:to>
    <xdr:sp macro="" textlink="">
      <xdr:nvSpPr>
        <xdr:cNvPr id="473" name="フローチャート: 判断 472"/>
        <xdr:cNvSpPr/>
      </xdr:nvSpPr>
      <xdr:spPr>
        <a:xfrm>
          <a:off x="6921500" y="169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117377</xdr:rowOff>
    </xdr:from>
    <xdr:ext cx="534377" cy="259045"/>
    <xdr:sp macro="" textlink="">
      <xdr:nvSpPr>
        <xdr:cNvPr id="474" name="テキスト ボックス 473"/>
        <xdr:cNvSpPr txBox="1"/>
      </xdr:nvSpPr>
      <xdr:spPr>
        <a:xfrm>
          <a:off x="6705111" y="167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104791</xdr:rowOff>
    </xdr:from>
    <xdr:to>
      <xdr:col>55</xdr:col>
      <xdr:colOff>50800</xdr:colOff>
      <xdr:row>99</xdr:row>
      <xdr:rowOff>34941</xdr:rowOff>
    </xdr:to>
    <xdr:sp macro="" textlink="">
      <xdr:nvSpPr>
        <xdr:cNvPr id="480" name="楕円 479"/>
        <xdr:cNvSpPr/>
      </xdr:nvSpPr>
      <xdr:spPr>
        <a:xfrm>
          <a:off x="10426700" y="1690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64168</xdr:rowOff>
    </xdr:from>
    <xdr:ext cx="599010" cy="259045"/>
    <xdr:sp macro="" textlink="">
      <xdr:nvSpPr>
        <xdr:cNvPr id="481" name="普通建設事業費 （ うち更新整備　）該当値テキスト"/>
        <xdr:cNvSpPr txBox="1"/>
      </xdr:nvSpPr>
      <xdr:spPr>
        <a:xfrm>
          <a:off x="10528300" y="16694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44684</xdr:rowOff>
    </xdr:from>
    <xdr:to>
      <xdr:col>50</xdr:col>
      <xdr:colOff>165100</xdr:colOff>
      <xdr:row>99</xdr:row>
      <xdr:rowOff>146284</xdr:rowOff>
    </xdr:to>
    <xdr:sp macro="" textlink="">
      <xdr:nvSpPr>
        <xdr:cNvPr id="482" name="楕円 481"/>
        <xdr:cNvSpPr/>
      </xdr:nvSpPr>
      <xdr:spPr>
        <a:xfrm>
          <a:off x="9588500" y="1701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137411</xdr:rowOff>
    </xdr:from>
    <xdr:ext cx="469744" cy="259045"/>
    <xdr:sp macro="" textlink="">
      <xdr:nvSpPr>
        <xdr:cNvPr id="483" name="テキスト ボックス 482"/>
        <xdr:cNvSpPr txBox="1"/>
      </xdr:nvSpPr>
      <xdr:spPr>
        <a:xfrm>
          <a:off x="9404428" y="1711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26214</xdr:rowOff>
    </xdr:from>
    <xdr:to>
      <xdr:col>46</xdr:col>
      <xdr:colOff>38100</xdr:colOff>
      <xdr:row>99</xdr:row>
      <xdr:rowOff>127814</xdr:rowOff>
    </xdr:to>
    <xdr:sp macro="" textlink="">
      <xdr:nvSpPr>
        <xdr:cNvPr id="484" name="楕円 483"/>
        <xdr:cNvSpPr/>
      </xdr:nvSpPr>
      <xdr:spPr>
        <a:xfrm>
          <a:off x="8699500" y="1699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118941</xdr:rowOff>
    </xdr:from>
    <xdr:ext cx="534377" cy="259045"/>
    <xdr:sp macro="" textlink="">
      <xdr:nvSpPr>
        <xdr:cNvPr id="485" name="テキスト ボックス 484"/>
        <xdr:cNvSpPr txBox="1"/>
      </xdr:nvSpPr>
      <xdr:spPr>
        <a:xfrm>
          <a:off x="8483111" y="1709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123002</xdr:rowOff>
    </xdr:from>
    <xdr:to>
      <xdr:col>41</xdr:col>
      <xdr:colOff>101600</xdr:colOff>
      <xdr:row>99</xdr:row>
      <xdr:rowOff>53152</xdr:rowOff>
    </xdr:to>
    <xdr:sp macro="" textlink="">
      <xdr:nvSpPr>
        <xdr:cNvPr id="486" name="楕円 485"/>
        <xdr:cNvSpPr/>
      </xdr:nvSpPr>
      <xdr:spPr>
        <a:xfrm>
          <a:off x="7810500" y="1692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69679</xdr:rowOff>
    </xdr:from>
    <xdr:ext cx="534377" cy="259045"/>
    <xdr:sp macro="" textlink="">
      <xdr:nvSpPr>
        <xdr:cNvPr id="487" name="テキスト ボックス 486"/>
        <xdr:cNvSpPr txBox="1"/>
      </xdr:nvSpPr>
      <xdr:spPr>
        <a:xfrm>
          <a:off x="7594111" y="1670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794</xdr:rowOff>
    </xdr:from>
    <xdr:to>
      <xdr:col>36</xdr:col>
      <xdr:colOff>165100</xdr:colOff>
      <xdr:row>99</xdr:row>
      <xdr:rowOff>102394</xdr:rowOff>
    </xdr:to>
    <xdr:sp macro="" textlink="">
      <xdr:nvSpPr>
        <xdr:cNvPr id="488" name="楕円 487"/>
        <xdr:cNvSpPr/>
      </xdr:nvSpPr>
      <xdr:spPr>
        <a:xfrm>
          <a:off x="6921500" y="1697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93521</xdr:rowOff>
    </xdr:from>
    <xdr:ext cx="534377" cy="259045"/>
    <xdr:sp macro="" textlink="">
      <xdr:nvSpPr>
        <xdr:cNvPr id="489" name="テキスト ボックス 488"/>
        <xdr:cNvSpPr txBox="1"/>
      </xdr:nvSpPr>
      <xdr:spPr>
        <a:xfrm>
          <a:off x="6705111" y="1706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25048</xdr:rowOff>
    </xdr:from>
    <xdr:to>
      <xdr:col>85</xdr:col>
      <xdr:colOff>126364</xdr:colOff>
      <xdr:row>38</xdr:row>
      <xdr:rowOff>139700</xdr:rowOff>
    </xdr:to>
    <xdr:cxnSp macro="">
      <xdr:nvCxnSpPr>
        <xdr:cNvPr id="511" name="直線コネクタ 510"/>
        <xdr:cNvCxnSpPr/>
      </xdr:nvCxnSpPr>
      <xdr:spPr>
        <a:xfrm flipV="1">
          <a:off x="16317595" y="5511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154272</xdr:rowOff>
    </xdr:from>
    <xdr:ext cx="249299" cy="259045"/>
    <xdr:sp macro="" textlink="">
      <xdr:nvSpPr>
        <xdr:cNvPr id="512" name="災害復旧事業費最小値テキスト"/>
        <xdr:cNvSpPr txBox="1"/>
      </xdr:nvSpPr>
      <xdr:spPr>
        <a:xfrm>
          <a:off x="16370300" y="6669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143175</xdr:rowOff>
    </xdr:from>
    <xdr:ext cx="599010" cy="259045"/>
    <xdr:sp macro="" textlink="">
      <xdr:nvSpPr>
        <xdr:cNvPr id="514" name="災害復旧事業費最大値テキスト"/>
        <xdr:cNvSpPr txBox="1"/>
      </xdr:nvSpPr>
      <xdr:spPr>
        <a:xfrm>
          <a:off x="16370300" y="528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25048</xdr:rowOff>
    </xdr:from>
    <xdr:to>
      <xdr:col>86</xdr:col>
      <xdr:colOff>25400</xdr:colOff>
      <xdr:row>32</xdr:row>
      <xdr:rowOff>25048</xdr:rowOff>
    </xdr:to>
    <xdr:cxnSp macro="">
      <xdr:nvCxnSpPr>
        <xdr:cNvPr id="515" name="直線コネクタ 514"/>
        <xdr:cNvCxnSpPr/>
      </xdr:nvCxnSpPr>
      <xdr:spPr>
        <a:xfrm>
          <a:off x="16230600" y="55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6" name="直線コネクタ 515"/>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71722</xdr:rowOff>
    </xdr:from>
    <xdr:ext cx="469744" cy="259045"/>
    <xdr:sp macro="" textlink="">
      <xdr:nvSpPr>
        <xdr:cNvPr id="517" name="災害復旧事業費平均値テキスト"/>
        <xdr:cNvSpPr txBox="1"/>
      </xdr:nvSpPr>
      <xdr:spPr>
        <a:xfrm>
          <a:off x="16370300" y="6415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48845</xdr:rowOff>
    </xdr:from>
    <xdr:to>
      <xdr:col>85</xdr:col>
      <xdr:colOff>177800</xdr:colOff>
      <xdr:row>38</xdr:row>
      <xdr:rowOff>150445</xdr:rowOff>
    </xdr:to>
    <xdr:sp macro="" textlink="">
      <xdr:nvSpPr>
        <xdr:cNvPr id="518" name="フローチャート: 判断 517"/>
        <xdr:cNvSpPr/>
      </xdr:nvSpPr>
      <xdr:spPr>
        <a:xfrm>
          <a:off x="162687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9" name="直線コネクタ 518"/>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44410</xdr:rowOff>
    </xdr:from>
    <xdr:to>
      <xdr:col>81</xdr:col>
      <xdr:colOff>101600</xdr:colOff>
      <xdr:row>38</xdr:row>
      <xdr:rowOff>146010</xdr:rowOff>
    </xdr:to>
    <xdr:sp macro="" textlink="">
      <xdr:nvSpPr>
        <xdr:cNvPr id="520" name="フローチャート: 判断 519"/>
        <xdr:cNvSpPr/>
      </xdr:nvSpPr>
      <xdr:spPr>
        <a:xfrm>
          <a:off x="15430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162537</xdr:rowOff>
    </xdr:from>
    <xdr:ext cx="469744" cy="259045"/>
    <xdr:sp macro="" textlink="">
      <xdr:nvSpPr>
        <xdr:cNvPr id="521" name="テキスト ボックス 520"/>
        <xdr:cNvSpPr txBox="1"/>
      </xdr:nvSpPr>
      <xdr:spPr>
        <a:xfrm>
          <a:off x="15246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44383</xdr:rowOff>
    </xdr:from>
    <xdr:to>
      <xdr:col>76</xdr:col>
      <xdr:colOff>165100</xdr:colOff>
      <xdr:row>38</xdr:row>
      <xdr:rowOff>145983</xdr:rowOff>
    </xdr:to>
    <xdr:sp macro="" textlink="">
      <xdr:nvSpPr>
        <xdr:cNvPr id="523" name="フローチャート: 判断 522"/>
        <xdr:cNvSpPr/>
      </xdr:nvSpPr>
      <xdr:spPr>
        <a:xfrm>
          <a:off x="14541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162510</xdr:rowOff>
    </xdr:from>
    <xdr:ext cx="469744" cy="259045"/>
    <xdr:sp macro="" textlink="">
      <xdr:nvSpPr>
        <xdr:cNvPr id="524" name="テキスト ボックス 523"/>
        <xdr:cNvSpPr txBox="1"/>
      </xdr:nvSpPr>
      <xdr:spPr>
        <a:xfrm>
          <a:off x="14357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25" name="直線コネクタ 524"/>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46796</xdr:rowOff>
    </xdr:from>
    <xdr:to>
      <xdr:col>72</xdr:col>
      <xdr:colOff>38100</xdr:colOff>
      <xdr:row>38</xdr:row>
      <xdr:rowOff>148396</xdr:rowOff>
    </xdr:to>
    <xdr:sp macro="" textlink="">
      <xdr:nvSpPr>
        <xdr:cNvPr id="526" name="フローチャート: 判断 525"/>
        <xdr:cNvSpPr/>
      </xdr:nvSpPr>
      <xdr:spPr>
        <a:xfrm>
          <a:off x="13652500" y="656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164923</xdr:rowOff>
    </xdr:from>
    <xdr:ext cx="469744" cy="259045"/>
    <xdr:sp macro="" textlink="">
      <xdr:nvSpPr>
        <xdr:cNvPr id="527" name="テキスト ボックス 526"/>
        <xdr:cNvSpPr txBox="1"/>
      </xdr:nvSpPr>
      <xdr:spPr>
        <a:xfrm>
          <a:off x="13468428" y="63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28" name="フローチャート: 判断 527"/>
        <xdr:cNvSpPr/>
      </xdr:nvSpPr>
      <xdr:spPr>
        <a:xfrm>
          <a:off x="12763500" y="657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6271</xdr:rowOff>
    </xdr:from>
    <xdr:ext cx="469744" cy="259045"/>
    <xdr:sp macro="" textlink="">
      <xdr:nvSpPr>
        <xdr:cNvPr id="529" name="テキスト ボックス 528"/>
        <xdr:cNvSpPr txBox="1"/>
      </xdr:nvSpPr>
      <xdr:spPr>
        <a:xfrm>
          <a:off x="12579428" y="63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5" name="楕円 534"/>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27272</xdr:rowOff>
    </xdr:from>
    <xdr:ext cx="249299" cy="259045"/>
    <xdr:sp macro="" textlink="">
      <xdr:nvSpPr>
        <xdr:cNvPr id="536" name="災害復旧事業費該当値テキスト"/>
        <xdr:cNvSpPr txBox="1"/>
      </xdr:nvSpPr>
      <xdr:spPr>
        <a:xfrm>
          <a:off x="16370300" y="6542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7" name="楕円 536"/>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8" name="テキスト ボックス 537"/>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3" name="楕円 542"/>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4" name="テキスト ボックス 543"/>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90322</xdr:rowOff>
    </xdr:from>
    <xdr:to>
      <xdr:col>85</xdr:col>
      <xdr:colOff>126364</xdr:colOff>
      <xdr:row>78</xdr:row>
      <xdr:rowOff>109826</xdr:rowOff>
    </xdr:to>
    <xdr:cxnSp macro="">
      <xdr:nvCxnSpPr>
        <xdr:cNvPr id="615" name="直線コネクタ 614"/>
        <xdr:cNvCxnSpPr/>
      </xdr:nvCxnSpPr>
      <xdr:spPr>
        <a:xfrm flipV="1">
          <a:off x="16317595" y="12434722"/>
          <a:ext cx="1269" cy="1048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113653</xdr:rowOff>
    </xdr:from>
    <xdr:ext cx="469744" cy="259045"/>
    <xdr:sp macro="" textlink="">
      <xdr:nvSpPr>
        <xdr:cNvPr id="616" name="公債費最小値テキスト"/>
        <xdr:cNvSpPr txBox="1"/>
      </xdr:nvSpPr>
      <xdr:spPr>
        <a:xfrm>
          <a:off x="16370300" y="1348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109826</xdr:rowOff>
    </xdr:from>
    <xdr:to>
      <xdr:col>86</xdr:col>
      <xdr:colOff>25400</xdr:colOff>
      <xdr:row>78</xdr:row>
      <xdr:rowOff>109826</xdr:rowOff>
    </xdr:to>
    <xdr:cxnSp macro="">
      <xdr:nvCxnSpPr>
        <xdr:cNvPr id="617" name="直線コネクタ 616"/>
        <xdr:cNvCxnSpPr/>
      </xdr:nvCxnSpPr>
      <xdr:spPr>
        <a:xfrm>
          <a:off x="16230600" y="1348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36999</xdr:rowOff>
    </xdr:from>
    <xdr:ext cx="599010" cy="259045"/>
    <xdr:sp macro="" textlink="">
      <xdr:nvSpPr>
        <xdr:cNvPr id="618" name="公債費最大値テキスト"/>
        <xdr:cNvSpPr txBox="1"/>
      </xdr:nvSpPr>
      <xdr:spPr>
        <a:xfrm>
          <a:off x="16370300" y="1220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90322</xdr:rowOff>
    </xdr:from>
    <xdr:to>
      <xdr:col>86</xdr:col>
      <xdr:colOff>25400</xdr:colOff>
      <xdr:row>72</xdr:row>
      <xdr:rowOff>90322</xdr:rowOff>
    </xdr:to>
    <xdr:cxnSp macro="">
      <xdr:nvCxnSpPr>
        <xdr:cNvPr id="619" name="直線コネクタ 618"/>
        <xdr:cNvCxnSpPr/>
      </xdr:nvCxnSpPr>
      <xdr:spPr>
        <a:xfrm>
          <a:off x="16230600" y="124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33561</xdr:rowOff>
    </xdr:from>
    <xdr:to>
      <xdr:col>85</xdr:col>
      <xdr:colOff>127000</xdr:colOff>
      <xdr:row>77</xdr:row>
      <xdr:rowOff>171146</xdr:rowOff>
    </xdr:to>
    <xdr:cxnSp macro="">
      <xdr:nvCxnSpPr>
        <xdr:cNvPr id="620" name="直線コネクタ 619"/>
        <xdr:cNvCxnSpPr/>
      </xdr:nvCxnSpPr>
      <xdr:spPr>
        <a:xfrm>
          <a:off x="15481300" y="13235211"/>
          <a:ext cx="838200" cy="1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111384</xdr:rowOff>
    </xdr:from>
    <xdr:ext cx="534377" cy="259045"/>
    <xdr:sp macro="" textlink="">
      <xdr:nvSpPr>
        <xdr:cNvPr id="621" name="公債費平均値テキスト"/>
        <xdr:cNvSpPr txBox="1"/>
      </xdr:nvSpPr>
      <xdr:spPr>
        <a:xfrm>
          <a:off x="16370300" y="12970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88506</xdr:rowOff>
    </xdr:from>
    <xdr:to>
      <xdr:col>85</xdr:col>
      <xdr:colOff>177800</xdr:colOff>
      <xdr:row>77</xdr:row>
      <xdr:rowOff>18656</xdr:rowOff>
    </xdr:to>
    <xdr:sp macro="" textlink="">
      <xdr:nvSpPr>
        <xdr:cNvPr id="622" name="フローチャート: 判断 621"/>
        <xdr:cNvSpPr/>
      </xdr:nvSpPr>
      <xdr:spPr>
        <a:xfrm>
          <a:off x="162687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33561</xdr:rowOff>
    </xdr:from>
    <xdr:to>
      <xdr:col>81</xdr:col>
      <xdr:colOff>50800</xdr:colOff>
      <xdr:row>78</xdr:row>
      <xdr:rowOff>13906</xdr:rowOff>
    </xdr:to>
    <xdr:cxnSp macro="">
      <xdr:nvCxnSpPr>
        <xdr:cNvPr id="623" name="直線コネクタ 622"/>
        <xdr:cNvCxnSpPr/>
      </xdr:nvCxnSpPr>
      <xdr:spPr>
        <a:xfrm flipV="1">
          <a:off x="14592300" y="13235211"/>
          <a:ext cx="889000" cy="1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116816</xdr:rowOff>
    </xdr:from>
    <xdr:to>
      <xdr:col>81</xdr:col>
      <xdr:colOff>101600</xdr:colOff>
      <xdr:row>77</xdr:row>
      <xdr:rowOff>46966</xdr:rowOff>
    </xdr:to>
    <xdr:sp macro="" textlink="">
      <xdr:nvSpPr>
        <xdr:cNvPr id="624" name="フローチャート: 判断 623"/>
        <xdr:cNvSpPr/>
      </xdr:nvSpPr>
      <xdr:spPr>
        <a:xfrm>
          <a:off x="15430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63494</xdr:rowOff>
    </xdr:from>
    <xdr:ext cx="534377" cy="259045"/>
    <xdr:sp macro="" textlink="">
      <xdr:nvSpPr>
        <xdr:cNvPr id="625" name="テキスト ボックス 624"/>
        <xdr:cNvSpPr txBox="1"/>
      </xdr:nvSpPr>
      <xdr:spPr>
        <a:xfrm>
          <a:off x="15214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87671</xdr:rowOff>
    </xdr:from>
    <xdr:to>
      <xdr:col>76</xdr:col>
      <xdr:colOff>114300</xdr:colOff>
      <xdr:row>78</xdr:row>
      <xdr:rowOff>13906</xdr:rowOff>
    </xdr:to>
    <xdr:cxnSp macro="">
      <xdr:nvCxnSpPr>
        <xdr:cNvPr id="626" name="直線コネクタ 625"/>
        <xdr:cNvCxnSpPr/>
      </xdr:nvCxnSpPr>
      <xdr:spPr>
        <a:xfrm>
          <a:off x="13703300" y="13289321"/>
          <a:ext cx="889000" cy="9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111517</xdr:rowOff>
    </xdr:from>
    <xdr:to>
      <xdr:col>76</xdr:col>
      <xdr:colOff>165100</xdr:colOff>
      <xdr:row>77</xdr:row>
      <xdr:rowOff>41667</xdr:rowOff>
    </xdr:to>
    <xdr:sp macro="" textlink="">
      <xdr:nvSpPr>
        <xdr:cNvPr id="627" name="フローチャート: 判断 626"/>
        <xdr:cNvSpPr/>
      </xdr:nvSpPr>
      <xdr:spPr>
        <a:xfrm>
          <a:off x="14541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58195</xdr:rowOff>
    </xdr:from>
    <xdr:ext cx="534377" cy="259045"/>
    <xdr:sp macro="" textlink="">
      <xdr:nvSpPr>
        <xdr:cNvPr id="628" name="テキスト ボックス 627"/>
        <xdr:cNvSpPr txBox="1"/>
      </xdr:nvSpPr>
      <xdr:spPr>
        <a:xfrm>
          <a:off x="14325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87671</xdr:rowOff>
    </xdr:from>
    <xdr:to>
      <xdr:col>71</xdr:col>
      <xdr:colOff>177800</xdr:colOff>
      <xdr:row>78</xdr:row>
      <xdr:rowOff>14866</xdr:rowOff>
    </xdr:to>
    <xdr:cxnSp macro="">
      <xdr:nvCxnSpPr>
        <xdr:cNvPr id="629" name="直線コネクタ 628"/>
        <xdr:cNvCxnSpPr/>
      </xdr:nvCxnSpPr>
      <xdr:spPr>
        <a:xfrm flipV="1">
          <a:off x="12814300" y="13289321"/>
          <a:ext cx="889000" cy="9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116204</xdr:rowOff>
    </xdr:from>
    <xdr:to>
      <xdr:col>72</xdr:col>
      <xdr:colOff>38100</xdr:colOff>
      <xdr:row>77</xdr:row>
      <xdr:rowOff>46354</xdr:rowOff>
    </xdr:to>
    <xdr:sp macro="" textlink="">
      <xdr:nvSpPr>
        <xdr:cNvPr id="630" name="フローチャート: 判断 629"/>
        <xdr:cNvSpPr/>
      </xdr:nvSpPr>
      <xdr:spPr>
        <a:xfrm>
          <a:off x="13652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62881</xdr:rowOff>
    </xdr:from>
    <xdr:ext cx="534377" cy="259045"/>
    <xdr:sp macro="" textlink="">
      <xdr:nvSpPr>
        <xdr:cNvPr id="631" name="テキスト ボックス 630"/>
        <xdr:cNvSpPr txBox="1"/>
      </xdr:nvSpPr>
      <xdr:spPr>
        <a:xfrm>
          <a:off x="13436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118943</xdr:rowOff>
    </xdr:from>
    <xdr:to>
      <xdr:col>67</xdr:col>
      <xdr:colOff>101600</xdr:colOff>
      <xdr:row>77</xdr:row>
      <xdr:rowOff>49093</xdr:rowOff>
    </xdr:to>
    <xdr:sp macro="" textlink="">
      <xdr:nvSpPr>
        <xdr:cNvPr id="632" name="フローチャート: 判断 631"/>
        <xdr:cNvSpPr/>
      </xdr:nvSpPr>
      <xdr:spPr>
        <a:xfrm>
          <a:off x="12763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65619</xdr:rowOff>
    </xdr:from>
    <xdr:ext cx="534377" cy="259045"/>
    <xdr:sp macro="" textlink="">
      <xdr:nvSpPr>
        <xdr:cNvPr id="633" name="テキスト ボックス 632"/>
        <xdr:cNvSpPr txBox="1"/>
      </xdr:nvSpPr>
      <xdr:spPr>
        <a:xfrm>
          <a:off x="12547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120346</xdr:rowOff>
    </xdr:from>
    <xdr:to>
      <xdr:col>85</xdr:col>
      <xdr:colOff>177800</xdr:colOff>
      <xdr:row>78</xdr:row>
      <xdr:rowOff>50496</xdr:rowOff>
    </xdr:to>
    <xdr:sp macro="" textlink="">
      <xdr:nvSpPr>
        <xdr:cNvPr id="639" name="楕円 638"/>
        <xdr:cNvSpPr/>
      </xdr:nvSpPr>
      <xdr:spPr>
        <a:xfrm>
          <a:off x="16268700" y="1332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35273</xdr:rowOff>
    </xdr:from>
    <xdr:ext cx="534377" cy="259045"/>
    <xdr:sp macro="" textlink="">
      <xdr:nvSpPr>
        <xdr:cNvPr id="640" name="公債費該当値テキスト"/>
        <xdr:cNvSpPr txBox="1"/>
      </xdr:nvSpPr>
      <xdr:spPr>
        <a:xfrm>
          <a:off x="16370300" y="1323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154211</xdr:rowOff>
    </xdr:from>
    <xdr:to>
      <xdr:col>81</xdr:col>
      <xdr:colOff>101600</xdr:colOff>
      <xdr:row>77</xdr:row>
      <xdr:rowOff>84361</xdr:rowOff>
    </xdr:to>
    <xdr:sp macro="" textlink="">
      <xdr:nvSpPr>
        <xdr:cNvPr id="641" name="楕円 640"/>
        <xdr:cNvSpPr/>
      </xdr:nvSpPr>
      <xdr:spPr>
        <a:xfrm>
          <a:off x="15430500" y="1318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75488</xdr:rowOff>
    </xdr:from>
    <xdr:ext cx="534377" cy="259045"/>
    <xdr:sp macro="" textlink="">
      <xdr:nvSpPr>
        <xdr:cNvPr id="642" name="テキスト ボックス 641"/>
        <xdr:cNvSpPr txBox="1"/>
      </xdr:nvSpPr>
      <xdr:spPr>
        <a:xfrm>
          <a:off x="15214111" y="1327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134556</xdr:rowOff>
    </xdr:from>
    <xdr:to>
      <xdr:col>76</xdr:col>
      <xdr:colOff>165100</xdr:colOff>
      <xdr:row>78</xdr:row>
      <xdr:rowOff>64706</xdr:rowOff>
    </xdr:to>
    <xdr:sp macro="" textlink="">
      <xdr:nvSpPr>
        <xdr:cNvPr id="643" name="楕円 642"/>
        <xdr:cNvSpPr/>
      </xdr:nvSpPr>
      <xdr:spPr>
        <a:xfrm>
          <a:off x="14541500" y="133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55833</xdr:rowOff>
    </xdr:from>
    <xdr:ext cx="534377" cy="259045"/>
    <xdr:sp macro="" textlink="">
      <xdr:nvSpPr>
        <xdr:cNvPr id="644" name="テキスト ボックス 643"/>
        <xdr:cNvSpPr txBox="1"/>
      </xdr:nvSpPr>
      <xdr:spPr>
        <a:xfrm>
          <a:off x="14325111" y="134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36871</xdr:rowOff>
    </xdr:from>
    <xdr:to>
      <xdr:col>72</xdr:col>
      <xdr:colOff>38100</xdr:colOff>
      <xdr:row>77</xdr:row>
      <xdr:rowOff>138471</xdr:rowOff>
    </xdr:to>
    <xdr:sp macro="" textlink="">
      <xdr:nvSpPr>
        <xdr:cNvPr id="645" name="楕円 644"/>
        <xdr:cNvSpPr/>
      </xdr:nvSpPr>
      <xdr:spPr>
        <a:xfrm>
          <a:off x="13652500" y="1323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129598</xdr:rowOff>
    </xdr:from>
    <xdr:ext cx="534377" cy="259045"/>
    <xdr:sp macro="" textlink="">
      <xdr:nvSpPr>
        <xdr:cNvPr id="646" name="テキスト ボックス 645"/>
        <xdr:cNvSpPr txBox="1"/>
      </xdr:nvSpPr>
      <xdr:spPr>
        <a:xfrm>
          <a:off x="13436111" y="1333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135516</xdr:rowOff>
    </xdr:from>
    <xdr:to>
      <xdr:col>67</xdr:col>
      <xdr:colOff>101600</xdr:colOff>
      <xdr:row>78</xdr:row>
      <xdr:rowOff>65666</xdr:rowOff>
    </xdr:to>
    <xdr:sp macro="" textlink="">
      <xdr:nvSpPr>
        <xdr:cNvPr id="647" name="楕円 646"/>
        <xdr:cNvSpPr/>
      </xdr:nvSpPr>
      <xdr:spPr>
        <a:xfrm>
          <a:off x="12763500" y="1333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56793</xdr:rowOff>
    </xdr:from>
    <xdr:ext cx="534377" cy="259045"/>
    <xdr:sp macro="" textlink="">
      <xdr:nvSpPr>
        <xdr:cNvPr id="648" name="テキスト ボックス 647"/>
        <xdr:cNvSpPr txBox="1"/>
      </xdr:nvSpPr>
      <xdr:spPr>
        <a:xfrm>
          <a:off x="12547111" y="1342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8" name="テキスト ボックス 66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51966</xdr:rowOff>
    </xdr:from>
    <xdr:to>
      <xdr:col>85</xdr:col>
      <xdr:colOff>126364</xdr:colOff>
      <xdr:row>99</xdr:row>
      <xdr:rowOff>44165</xdr:rowOff>
    </xdr:to>
    <xdr:cxnSp macro="">
      <xdr:nvCxnSpPr>
        <xdr:cNvPr id="672" name="直線コネクタ 671"/>
        <xdr:cNvCxnSpPr/>
      </xdr:nvCxnSpPr>
      <xdr:spPr>
        <a:xfrm flipV="1">
          <a:off x="16317595" y="15482466"/>
          <a:ext cx="1269" cy="1535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60134</xdr:rowOff>
    </xdr:from>
    <xdr:ext cx="378565" cy="259045"/>
    <xdr:sp macro="" textlink="">
      <xdr:nvSpPr>
        <xdr:cNvPr id="673" name="積立金最小値テキスト"/>
        <xdr:cNvSpPr txBox="1"/>
      </xdr:nvSpPr>
      <xdr:spPr>
        <a:xfrm>
          <a:off x="16370300" y="17033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44165</xdr:rowOff>
    </xdr:from>
    <xdr:to>
      <xdr:col>86</xdr:col>
      <xdr:colOff>25400</xdr:colOff>
      <xdr:row>99</xdr:row>
      <xdr:rowOff>44165</xdr:rowOff>
    </xdr:to>
    <xdr:cxnSp macro="">
      <xdr:nvCxnSpPr>
        <xdr:cNvPr id="674" name="直線コネクタ 673"/>
        <xdr:cNvCxnSpPr/>
      </xdr:nvCxnSpPr>
      <xdr:spPr>
        <a:xfrm>
          <a:off x="16230600" y="1701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170093</xdr:rowOff>
    </xdr:from>
    <xdr:ext cx="690189" cy="259045"/>
    <xdr:sp macro="" textlink="">
      <xdr:nvSpPr>
        <xdr:cNvPr id="675" name="積立金最大値テキスト"/>
        <xdr:cNvSpPr txBox="1"/>
      </xdr:nvSpPr>
      <xdr:spPr>
        <a:xfrm>
          <a:off x="16370300" y="152576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51966</xdr:rowOff>
    </xdr:from>
    <xdr:to>
      <xdr:col>86</xdr:col>
      <xdr:colOff>25400</xdr:colOff>
      <xdr:row>90</xdr:row>
      <xdr:rowOff>51966</xdr:rowOff>
    </xdr:to>
    <xdr:cxnSp macro="">
      <xdr:nvCxnSpPr>
        <xdr:cNvPr id="676" name="直線コネクタ 675"/>
        <xdr:cNvCxnSpPr/>
      </xdr:nvCxnSpPr>
      <xdr:spPr>
        <a:xfrm>
          <a:off x="16230600" y="1548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131454</xdr:rowOff>
    </xdr:from>
    <xdr:to>
      <xdr:col>85</xdr:col>
      <xdr:colOff>127000</xdr:colOff>
      <xdr:row>98</xdr:row>
      <xdr:rowOff>151361</xdr:rowOff>
    </xdr:to>
    <xdr:cxnSp macro="">
      <xdr:nvCxnSpPr>
        <xdr:cNvPr id="677" name="直線コネクタ 676"/>
        <xdr:cNvCxnSpPr/>
      </xdr:nvCxnSpPr>
      <xdr:spPr>
        <a:xfrm flipV="1">
          <a:off x="15481300" y="16933554"/>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104585</xdr:rowOff>
    </xdr:from>
    <xdr:ext cx="534377" cy="259045"/>
    <xdr:sp macro="" textlink="">
      <xdr:nvSpPr>
        <xdr:cNvPr id="678" name="積立金平均値テキスト"/>
        <xdr:cNvSpPr txBox="1"/>
      </xdr:nvSpPr>
      <xdr:spPr>
        <a:xfrm>
          <a:off x="16370300" y="16906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126158</xdr:rowOff>
    </xdr:from>
    <xdr:to>
      <xdr:col>85</xdr:col>
      <xdr:colOff>177800</xdr:colOff>
      <xdr:row>99</xdr:row>
      <xdr:rowOff>56308</xdr:rowOff>
    </xdr:to>
    <xdr:sp macro="" textlink="">
      <xdr:nvSpPr>
        <xdr:cNvPr id="679" name="フローチャート: 判断 678"/>
        <xdr:cNvSpPr/>
      </xdr:nvSpPr>
      <xdr:spPr>
        <a:xfrm>
          <a:off x="16268700" y="1692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151361</xdr:rowOff>
    </xdr:from>
    <xdr:to>
      <xdr:col>81</xdr:col>
      <xdr:colOff>50800</xdr:colOff>
      <xdr:row>99</xdr:row>
      <xdr:rowOff>16221</xdr:rowOff>
    </xdr:to>
    <xdr:cxnSp macro="">
      <xdr:nvCxnSpPr>
        <xdr:cNvPr id="680" name="直線コネクタ 679"/>
        <xdr:cNvCxnSpPr/>
      </xdr:nvCxnSpPr>
      <xdr:spPr>
        <a:xfrm flipV="1">
          <a:off x="14592300" y="16953461"/>
          <a:ext cx="889000" cy="3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124369</xdr:rowOff>
    </xdr:from>
    <xdr:to>
      <xdr:col>81</xdr:col>
      <xdr:colOff>101600</xdr:colOff>
      <xdr:row>99</xdr:row>
      <xdr:rowOff>54519</xdr:rowOff>
    </xdr:to>
    <xdr:sp macro="" textlink="">
      <xdr:nvSpPr>
        <xdr:cNvPr id="681" name="フローチャート: 判断 680"/>
        <xdr:cNvSpPr/>
      </xdr:nvSpPr>
      <xdr:spPr>
        <a:xfrm>
          <a:off x="15430500" y="1692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45646</xdr:rowOff>
    </xdr:from>
    <xdr:ext cx="534377" cy="259045"/>
    <xdr:sp macro="" textlink="">
      <xdr:nvSpPr>
        <xdr:cNvPr id="682" name="テキスト ボックス 681"/>
        <xdr:cNvSpPr txBox="1"/>
      </xdr:nvSpPr>
      <xdr:spPr>
        <a:xfrm>
          <a:off x="15214111" y="1701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16221</xdr:rowOff>
    </xdr:from>
    <xdr:to>
      <xdr:col>76</xdr:col>
      <xdr:colOff>114300</xdr:colOff>
      <xdr:row>99</xdr:row>
      <xdr:rowOff>17045</xdr:rowOff>
    </xdr:to>
    <xdr:cxnSp macro="">
      <xdr:nvCxnSpPr>
        <xdr:cNvPr id="683" name="直線コネクタ 682"/>
        <xdr:cNvCxnSpPr/>
      </xdr:nvCxnSpPr>
      <xdr:spPr>
        <a:xfrm flipV="1">
          <a:off x="13703300" y="16989771"/>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125535</xdr:rowOff>
    </xdr:from>
    <xdr:to>
      <xdr:col>76</xdr:col>
      <xdr:colOff>165100</xdr:colOff>
      <xdr:row>99</xdr:row>
      <xdr:rowOff>55685</xdr:rowOff>
    </xdr:to>
    <xdr:sp macro="" textlink="">
      <xdr:nvSpPr>
        <xdr:cNvPr id="684" name="フローチャート: 判断 683"/>
        <xdr:cNvSpPr/>
      </xdr:nvSpPr>
      <xdr:spPr>
        <a:xfrm>
          <a:off x="145415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72212</xdr:rowOff>
    </xdr:from>
    <xdr:ext cx="534377" cy="259045"/>
    <xdr:sp macro="" textlink="">
      <xdr:nvSpPr>
        <xdr:cNvPr id="685" name="テキスト ボックス 684"/>
        <xdr:cNvSpPr txBox="1"/>
      </xdr:nvSpPr>
      <xdr:spPr>
        <a:xfrm>
          <a:off x="14325111" y="167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17045</xdr:rowOff>
    </xdr:from>
    <xdr:to>
      <xdr:col>71</xdr:col>
      <xdr:colOff>177800</xdr:colOff>
      <xdr:row>99</xdr:row>
      <xdr:rowOff>27820</xdr:rowOff>
    </xdr:to>
    <xdr:cxnSp macro="">
      <xdr:nvCxnSpPr>
        <xdr:cNvPr id="686" name="直線コネクタ 685"/>
        <xdr:cNvCxnSpPr/>
      </xdr:nvCxnSpPr>
      <xdr:spPr>
        <a:xfrm flipV="1">
          <a:off x="12814300" y="16990595"/>
          <a:ext cx="889000" cy="1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121910</xdr:rowOff>
    </xdr:from>
    <xdr:to>
      <xdr:col>72</xdr:col>
      <xdr:colOff>38100</xdr:colOff>
      <xdr:row>99</xdr:row>
      <xdr:rowOff>52060</xdr:rowOff>
    </xdr:to>
    <xdr:sp macro="" textlink="">
      <xdr:nvSpPr>
        <xdr:cNvPr id="687" name="フローチャート: 判断 686"/>
        <xdr:cNvSpPr/>
      </xdr:nvSpPr>
      <xdr:spPr>
        <a:xfrm>
          <a:off x="13652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68587</xdr:rowOff>
    </xdr:from>
    <xdr:ext cx="534377" cy="259045"/>
    <xdr:sp macro="" textlink="">
      <xdr:nvSpPr>
        <xdr:cNvPr id="688" name="テキスト ボックス 687"/>
        <xdr:cNvSpPr txBox="1"/>
      </xdr:nvSpPr>
      <xdr:spPr>
        <a:xfrm>
          <a:off x="13436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114894</xdr:rowOff>
    </xdr:from>
    <xdr:to>
      <xdr:col>67</xdr:col>
      <xdr:colOff>101600</xdr:colOff>
      <xdr:row>99</xdr:row>
      <xdr:rowOff>45044</xdr:rowOff>
    </xdr:to>
    <xdr:sp macro="" textlink="">
      <xdr:nvSpPr>
        <xdr:cNvPr id="689" name="フローチャート: 判断 688"/>
        <xdr:cNvSpPr/>
      </xdr:nvSpPr>
      <xdr:spPr>
        <a:xfrm>
          <a:off x="12763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61571</xdr:rowOff>
    </xdr:from>
    <xdr:ext cx="534377" cy="259045"/>
    <xdr:sp macro="" textlink="">
      <xdr:nvSpPr>
        <xdr:cNvPr id="690" name="テキスト ボックス 689"/>
        <xdr:cNvSpPr txBox="1"/>
      </xdr:nvSpPr>
      <xdr:spPr>
        <a:xfrm>
          <a:off x="12547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80654</xdr:rowOff>
    </xdr:from>
    <xdr:to>
      <xdr:col>85</xdr:col>
      <xdr:colOff>177800</xdr:colOff>
      <xdr:row>99</xdr:row>
      <xdr:rowOff>10804</xdr:rowOff>
    </xdr:to>
    <xdr:sp macro="" textlink="">
      <xdr:nvSpPr>
        <xdr:cNvPr id="696" name="楕円 695"/>
        <xdr:cNvSpPr/>
      </xdr:nvSpPr>
      <xdr:spPr>
        <a:xfrm>
          <a:off x="16268700" y="1688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40031</xdr:rowOff>
    </xdr:from>
    <xdr:ext cx="534377" cy="259045"/>
    <xdr:sp macro="" textlink="">
      <xdr:nvSpPr>
        <xdr:cNvPr id="697" name="積立金該当値テキスト"/>
        <xdr:cNvSpPr txBox="1"/>
      </xdr:nvSpPr>
      <xdr:spPr>
        <a:xfrm>
          <a:off x="16370300" y="166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100561</xdr:rowOff>
    </xdr:from>
    <xdr:to>
      <xdr:col>81</xdr:col>
      <xdr:colOff>101600</xdr:colOff>
      <xdr:row>99</xdr:row>
      <xdr:rowOff>30711</xdr:rowOff>
    </xdr:to>
    <xdr:sp macro="" textlink="">
      <xdr:nvSpPr>
        <xdr:cNvPr id="698" name="楕円 697"/>
        <xdr:cNvSpPr/>
      </xdr:nvSpPr>
      <xdr:spPr>
        <a:xfrm>
          <a:off x="15430500" y="1690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47238</xdr:rowOff>
    </xdr:from>
    <xdr:ext cx="534377" cy="259045"/>
    <xdr:sp macro="" textlink="">
      <xdr:nvSpPr>
        <xdr:cNvPr id="699" name="テキスト ボックス 698"/>
        <xdr:cNvSpPr txBox="1"/>
      </xdr:nvSpPr>
      <xdr:spPr>
        <a:xfrm>
          <a:off x="15214111" y="1667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136871</xdr:rowOff>
    </xdr:from>
    <xdr:to>
      <xdr:col>76</xdr:col>
      <xdr:colOff>165100</xdr:colOff>
      <xdr:row>99</xdr:row>
      <xdr:rowOff>67021</xdr:rowOff>
    </xdr:to>
    <xdr:sp macro="" textlink="">
      <xdr:nvSpPr>
        <xdr:cNvPr id="700" name="楕円 699"/>
        <xdr:cNvSpPr/>
      </xdr:nvSpPr>
      <xdr:spPr>
        <a:xfrm>
          <a:off x="14541500" y="1693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58148</xdr:rowOff>
    </xdr:from>
    <xdr:ext cx="534377" cy="259045"/>
    <xdr:sp macro="" textlink="">
      <xdr:nvSpPr>
        <xdr:cNvPr id="701" name="テキスト ボックス 700"/>
        <xdr:cNvSpPr txBox="1"/>
      </xdr:nvSpPr>
      <xdr:spPr>
        <a:xfrm>
          <a:off x="14325111" y="1703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137695</xdr:rowOff>
    </xdr:from>
    <xdr:to>
      <xdr:col>72</xdr:col>
      <xdr:colOff>38100</xdr:colOff>
      <xdr:row>99</xdr:row>
      <xdr:rowOff>67845</xdr:rowOff>
    </xdr:to>
    <xdr:sp macro="" textlink="">
      <xdr:nvSpPr>
        <xdr:cNvPr id="702" name="楕円 701"/>
        <xdr:cNvSpPr/>
      </xdr:nvSpPr>
      <xdr:spPr>
        <a:xfrm>
          <a:off x="13652500" y="169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58972</xdr:rowOff>
    </xdr:from>
    <xdr:ext cx="534377" cy="259045"/>
    <xdr:sp macro="" textlink="">
      <xdr:nvSpPr>
        <xdr:cNvPr id="703" name="テキスト ボックス 702"/>
        <xdr:cNvSpPr txBox="1"/>
      </xdr:nvSpPr>
      <xdr:spPr>
        <a:xfrm>
          <a:off x="13436111" y="17032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148470</xdr:rowOff>
    </xdr:from>
    <xdr:to>
      <xdr:col>67</xdr:col>
      <xdr:colOff>101600</xdr:colOff>
      <xdr:row>99</xdr:row>
      <xdr:rowOff>78620</xdr:rowOff>
    </xdr:to>
    <xdr:sp macro="" textlink="">
      <xdr:nvSpPr>
        <xdr:cNvPr id="704" name="楕円 703"/>
        <xdr:cNvSpPr/>
      </xdr:nvSpPr>
      <xdr:spPr>
        <a:xfrm>
          <a:off x="12763500" y="169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69747</xdr:rowOff>
    </xdr:from>
    <xdr:ext cx="534377" cy="259045"/>
    <xdr:sp macro="" textlink="">
      <xdr:nvSpPr>
        <xdr:cNvPr id="705" name="テキスト ボックス 704"/>
        <xdr:cNvSpPr txBox="1"/>
      </xdr:nvSpPr>
      <xdr:spPr>
        <a:xfrm>
          <a:off x="12547111" y="17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6" name="直線コネクタ 71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7" name="テキスト ボックス 71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8" name="直線コネクタ 71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9" name="テキスト ボックス 71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0" name="直線コネクタ 71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1" name="テキスト ボックス 72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2" name="直線コネクタ 72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3" name="テキスト ボックス 72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4" name="直線コネクタ 72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5" name="テキスト ボックス 72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39</xdr:row>
      <xdr:rowOff>44450</xdr:rowOff>
    </xdr:to>
    <xdr:cxnSp macro="">
      <xdr:nvCxnSpPr>
        <xdr:cNvPr id="729" name="直線コネクタ 728"/>
        <xdr:cNvCxnSpPr/>
      </xdr:nvCxnSpPr>
      <xdr:spPr>
        <a:xfrm flipV="1">
          <a:off x="22159595" y="5217820"/>
          <a:ext cx="1269" cy="15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1" name="直線コネクタ 73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534377" cy="259045"/>
    <xdr:sp macro="" textlink="">
      <xdr:nvSpPr>
        <xdr:cNvPr id="732" name="投資及び出資金最大値テキスト"/>
        <xdr:cNvSpPr txBox="1"/>
      </xdr:nvSpPr>
      <xdr:spPr>
        <a:xfrm>
          <a:off x="22212300" y="49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3" name="直線コネクタ 732"/>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4" name="直線コネクタ 73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14165</xdr:rowOff>
    </xdr:from>
    <xdr:ext cx="469744" cy="259045"/>
    <xdr:sp macro="" textlink="">
      <xdr:nvSpPr>
        <xdr:cNvPr id="735" name="投資及び出資金平均値テキスト"/>
        <xdr:cNvSpPr txBox="1"/>
      </xdr:nvSpPr>
      <xdr:spPr>
        <a:xfrm>
          <a:off x="22212300" y="6357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162738</xdr:rowOff>
    </xdr:from>
    <xdr:to>
      <xdr:col>116</xdr:col>
      <xdr:colOff>114300</xdr:colOff>
      <xdr:row>38</xdr:row>
      <xdr:rowOff>92888</xdr:rowOff>
    </xdr:to>
    <xdr:sp macro="" textlink="">
      <xdr:nvSpPr>
        <xdr:cNvPr id="736" name="フローチャート: 判断 735"/>
        <xdr:cNvSpPr/>
      </xdr:nvSpPr>
      <xdr:spPr>
        <a:xfrm>
          <a:off x="22110700" y="650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7" name="直線コネクタ 73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167539</xdr:rowOff>
    </xdr:from>
    <xdr:to>
      <xdr:col>112</xdr:col>
      <xdr:colOff>38100</xdr:colOff>
      <xdr:row>38</xdr:row>
      <xdr:rowOff>97689</xdr:rowOff>
    </xdr:to>
    <xdr:sp macro="" textlink="">
      <xdr:nvSpPr>
        <xdr:cNvPr id="738" name="フローチャート: 判断 737"/>
        <xdr:cNvSpPr/>
      </xdr:nvSpPr>
      <xdr:spPr>
        <a:xfrm>
          <a:off x="21272500" y="65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114215</xdr:rowOff>
    </xdr:from>
    <xdr:ext cx="469744" cy="259045"/>
    <xdr:sp macro="" textlink="">
      <xdr:nvSpPr>
        <xdr:cNvPr id="739" name="テキスト ボックス 738"/>
        <xdr:cNvSpPr txBox="1"/>
      </xdr:nvSpPr>
      <xdr:spPr>
        <a:xfrm>
          <a:off x="21088428" y="628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0" name="直線コネクタ 73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159080</xdr:rowOff>
    </xdr:from>
    <xdr:to>
      <xdr:col>107</xdr:col>
      <xdr:colOff>101600</xdr:colOff>
      <xdr:row>38</xdr:row>
      <xdr:rowOff>89230</xdr:rowOff>
    </xdr:to>
    <xdr:sp macro="" textlink="">
      <xdr:nvSpPr>
        <xdr:cNvPr id="741" name="フローチャート: 判断 740"/>
        <xdr:cNvSpPr/>
      </xdr:nvSpPr>
      <xdr:spPr>
        <a:xfrm>
          <a:off x="20383500" y="65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105757</xdr:rowOff>
    </xdr:from>
    <xdr:ext cx="469744" cy="259045"/>
    <xdr:sp macro="" textlink="">
      <xdr:nvSpPr>
        <xdr:cNvPr id="742" name="テキスト ボックス 741"/>
        <xdr:cNvSpPr txBox="1"/>
      </xdr:nvSpPr>
      <xdr:spPr>
        <a:xfrm>
          <a:off x="20199428" y="627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3" name="直線コネクタ 74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44" name="フローチャート: 判断 743"/>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45" name="テキスト ボックス 744"/>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162814</xdr:rowOff>
    </xdr:from>
    <xdr:to>
      <xdr:col>98</xdr:col>
      <xdr:colOff>38100</xdr:colOff>
      <xdr:row>38</xdr:row>
      <xdr:rowOff>92964</xdr:rowOff>
    </xdr:to>
    <xdr:sp macro="" textlink="">
      <xdr:nvSpPr>
        <xdr:cNvPr id="746" name="フローチャート: 判断 745"/>
        <xdr:cNvSpPr/>
      </xdr:nvSpPr>
      <xdr:spPr>
        <a:xfrm>
          <a:off x="18605500" y="650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109491</xdr:rowOff>
    </xdr:from>
    <xdr:ext cx="469744" cy="259045"/>
    <xdr:sp macro="" textlink="">
      <xdr:nvSpPr>
        <xdr:cNvPr id="747" name="テキスト ボックス 746"/>
        <xdr:cNvSpPr txBox="1"/>
      </xdr:nvSpPr>
      <xdr:spPr>
        <a:xfrm>
          <a:off x="18421428" y="628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6" name="テキスト ボックス 75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8" name="テキスト ボックス 75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9" name="楕円 75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0" name="テキスト ボックス 75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2" name="テキスト ボックス 76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76" name="テキスト ボックス 775"/>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8" name="テキスト ボックス 777"/>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0" name="テキスト ボックス 779"/>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149146</xdr:rowOff>
    </xdr:from>
    <xdr:to>
      <xdr:col>116</xdr:col>
      <xdr:colOff>62864</xdr:colOff>
      <xdr:row>58</xdr:row>
      <xdr:rowOff>139700</xdr:rowOff>
    </xdr:to>
    <xdr:cxnSp macro="">
      <xdr:nvCxnSpPr>
        <xdr:cNvPr id="784" name="直線コネクタ 783"/>
        <xdr:cNvCxnSpPr/>
      </xdr:nvCxnSpPr>
      <xdr:spPr>
        <a:xfrm flipV="1">
          <a:off x="22159595" y="8721646"/>
          <a:ext cx="1269" cy="136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10519</xdr:rowOff>
    </xdr:from>
    <xdr:ext cx="249299" cy="259045"/>
    <xdr:sp macro="" textlink="">
      <xdr:nvSpPr>
        <xdr:cNvPr id="785" name="貸付金最小値テキスト"/>
        <xdr:cNvSpPr txBox="1"/>
      </xdr:nvSpPr>
      <xdr:spPr>
        <a:xfrm>
          <a:off x="22212300" y="101260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95823</xdr:rowOff>
    </xdr:from>
    <xdr:ext cx="599010" cy="259045"/>
    <xdr:sp macro="" textlink="">
      <xdr:nvSpPr>
        <xdr:cNvPr id="787" name="貸付金最大値テキスト"/>
        <xdr:cNvSpPr txBox="1"/>
      </xdr:nvSpPr>
      <xdr:spPr>
        <a:xfrm>
          <a:off x="22212300" y="84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149146</xdr:rowOff>
    </xdr:from>
    <xdr:to>
      <xdr:col>116</xdr:col>
      <xdr:colOff>152400</xdr:colOff>
      <xdr:row>50</xdr:row>
      <xdr:rowOff>149146</xdr:rowOff>
    </xdr:to>
    <xdr:cxnSp macro="">
      <xdr:nvCxnSpPr>
        <xdr:cNvPr id="788" name="直線コネクタ 787"/>
        <xdr:cNvCxnSpPr/>
      </xdr:nvCxnSpPr>
      <xdr:spPr>
        <a:xfrm>
          <a:off x="22072600" y="872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138836</xdr:rowOff>
    </xdr:from>
    <xdr:to>
      <xdr:col>116</xdr:col>
      <xdr:colOff>63500</xdr:colOff>
      <xdr:row>58</xdr:row>
      <xdr:rowOff>139092</xdr:rowOff>
    </xdr:to>
    <xdr:cxnSp macro="">
      <xdr:nvCxnSpPr>
        <xdr:cNvPr id="789" name="直線コネクタ 788"/>
        <xdr:cNvCxnSpPr/>
      </xdr:nvCxnSpPr>
      <xdr:spPr>
        <a:xfrm flipV="1">
          <a:off x="21323300" y="10082936"/>
          <a:ext cx="838200" cy="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99419</xdr:rowOff>
    </xdr:from>
    <xdr:ext cx="469744" cy="259045"/>
    <xdr:sp macro="" textlink="">
      <xdr:nvSpPr>
        <xdr:cNvPr id="790" name="貸付金平均値テキスト"/>
        <xdr:cNvSpPr txBox="1"/>
      </xdr:nvSpPr>
      <xdr:spPr>
        <a:xfrm>
          <a:off x="22212300" y="9872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76542</xdr:rowOff>
    </xdr:from>
    <xdr:to>
      <xdr:col>116</xdr:col>
      <xdr:colOff>114300</xdr:colOff>
      <xdr:row>59</xdr:row>
      <xdr:rowOff>6692</xdr:rowOff>
    </xdr:to>
    <xdr:sp macro="" textlink="">
      <xdr:nvSpPr>
        <xdr:cNvPr id="791" name="フローチャート: 判断 790"/>
        <xdr:cNvSpPr/>
      </xdr:nvSpPr>
      <xdr:spPr>
        <a:xfrm>
          <a:off x="22110700" y="10020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139092</xdr:rowOff>
    </xdr:from>
    <xdr:to>
      <xdr:col>111</xdr:col>
      <xdr:colOff>177800</xdr:colOff>
      <xdr:row>58</xdr:row>
      <xdr:rowOff>139229</xdr:rowOff>
    </xdr:to>
    <xdr:cxnSp macro="">
      <xdr:nvCxnSpPr>
        <xdr:cNvPr id="792" name="直線コネクタ 791"/>
        <xdr:cNvCxnSpPr/>
      </xdr:nvCxnSpPr>
      <xdr:spPr>
        <a:xfrm flipV="1">
          <a:off x="20434300" y="1008319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76478</xdr:rowOff>
    </xdr:from>
    <xdr:to>
      <xdr:col>112</xdr:col>
      <xdr:colOff>38100</xdr:colOff>
      <xdr:row>59</xdr:row>
      <xdr:rowOff>6628</xdr:rowOff>
    </xdr:to>
    <xdr:sp macro="" textlink="">
      <xdr:nvSpPr>
        <xdr:cNvPr id="793" name="フローチャート: 判断 792"/>
        <xdr:cNvSpPr/>
      </xdr:nvSpPr>
      <xdr:spPr>
        <a:xfrm>
          <a:off x="21272500" y="1002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23155</xdr:rowOff>
    </xdr:from>
    <xdr:ext cx="469744" cy="259045"/>
    <xdr:sp macro="" textlink="">
      <xdr:nvSpPr>
        <xdr:cNvPr id="794" name="テキスト ボックス 793"/>
        <xdr:cNvSpPr txBox="1"/>
      </xdr:nvSpPr>
      <xdr:spPr>
        <a:xfrm>
          <a:off x="21088428" y="979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139115</xdr:rowOff>
    </xdr:from>
    <xdr:to>
      <xdr:col>107</xdr:col>
      <xdr:colOff>50800</xdr:colOff>
      <xdr:row>58</xdr:row>
      <xdr:rowOff>139229</xdr:rowOff>
    </xdr:to>
    <xdr:cxnSp macro="">
      <xdr:nvCxnSpPr>
        <xdr:cNvPr id="795" name="直線コネクタ 794"/>
        <xdr:cNvCxnSpPr/>
      </xdr:nvCxnSpPr>
      <xdr:spPr>
        <a:xfrm>
          <a:off x="19545300" y="1008321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73620</xdr:rowOff>
    </xdr:from>
    <xdr:to>
      <xdr:col>107</xdr:col>
      <xdr:colOff>101600</xdr:colOff>
      <xdr:row>59</xdr:row>
      <xdr:rowOff>3770</xdr:rowOff>
    </xdr:to>
    <xdr:sp macro="" textlink="">
      <xdr:nvSpPr>
        <xdr:cNvPr id="796" name="フローチャート: 判断 795"/>
        <xdr:cNvSpPr/>
      </xdr:nvSpPr>
      <xdr:spPr>
        <a:xfrm>
          <a:off x="20383500" y="1001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20297</xdr:rowOff>
    </xdr:from>
    <xdr:ext cx="469744" cy="259045"/>
    <xdr:sp macro="" textlink="">
      <xdr:nvSpPr>
        <xdr:cNvPr id="797" name="テキスト ボックス 796"/>
        <xdr:cNvSpPr txBox="1"/>
      </xdr:nvSpPr>
      <xdr:spPr>
        <a:xfrm>
          <a:off x="20199428" y="97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139115</xdr:rowOff>
    </xdr:from>
    <xdr:to>
      <xdr:col>102</xdr:col>
      <xdr:colOff>114300</xdr:colOff>
      <xdr:row>58</xdr:row>
      <xdr:rowOff>139129</xdr:rowOff>
    </xdr:to>
    <xdr:cxnSp macro="">
      <xdr:nvCxnSpPr>
        <xdr:cNvPr id="798" name="直線コネクタ 797"/>
        <xdr:cNvCxnSpPr/>
      </xdr:nvCxnSpPr>
      <xdr:spPr>
        <a:xfrm flipV="1">
          <a:off x="18656300" y="10083215"/>
          <a:ext cx="8890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72514</xdr:rowOff>
    </xdr:from>
    <xdr:to>
      <xdr:col>102</xdr:col>
      <xdr:colOff>165100</xdr:colOff>
      <xdr:row>59</xdr:row>
      <xdr:rowOff>2664</xdr:rowOff>
    </xdr:to>
    <xdr:sp macro="" textlink="">
      <xdr:nvSpPr>
        <xdr:cNvPr id="799" name="フローチャート: 判断 798"/>
        <xdr:cNvSpPr/>
      </xdr:nvSpPr>
      <xdr:spPr>
        <a:xfrm>
          <a:off x="19494500" y="1001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19191</xdr:rowOff>
    </xdr:from>
    <xdr:ext cx="469744" cy="259045"/>
    <xdr:sp macro="" textlink="">
      <xdr:nvSpPr>
        <xdr:cNvPr id="800" name="テキスト ボックス 799"/>
        <xdr:cNvSpPr txBox="1"/>
      </xdr:nvSpPr>
      <xdr:spPr>
        <a:xfrm>
          <a:off x="19310428" y="979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70214</xdr:rowOff>
    </xdr:from>
    <xdr:to>
      <xdr:col>98</xdr:col>
      <xdr:colOff>38100</xdr:colOff>
      <xdr:row>59</xdr:row>
      <xdr:rowOff>364</xdr:rowOff>
    </xdr:to>
    <xdr:sp macro="" textlink="">
      <xdr:nvSpPr>
        <xdr:cNvPr id="801" name="フローチャート: 判断 800"/>
        <xdr:cNvSpPr/>
      </xdr:nvSpPr>
      <xdr:spPr>
        <a:xfrm>
          <a:off x="18605500" y="10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16891</xdr:rowOff>
    </xdr:from>
    <xdr:ext cx="469744" cy="259045"/>
    <xdr:sp macro="" textlink="">
      <xdr:nvSpPr>
        <xdr:cNvPr id="802" name="テキスト ボックス 801"/>
        <xdr:cNvSpPr txBox="1"/>
      </xdr:nvSpPr>
      <xdr:spPr>
        <a:xfrm>
          <a:off x="18421428" y="9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88036</xdr:rowOff>
    </xdr:from>
    <xdr:to>
      <xdr:col>116</xdr:col>
      <xdr:colOff>114300</xdr:colOff>
      <xdr:row>59</xdr:row>
      <xdr:rowOff>18186</xdr:rowOff>
    </xdr:to>
    <xdr:sp macro="" textlink="">
      <xdr:nvSpPr>
        <xdr:cNvPr id="808" name="楕円 807"/>
        <xdr:cNvSpPr/>
      </xdr:nvSpPr>
      <xdr:spPr>
        <a:xfrm>
          <a:off x="22110700" y="1003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54969</xdr:rowOff>
    </xdr:from>
    <xdr:ext cx="378565" cy="259045"/>
    <xdr:sp macro="" textlink="">
      <xdr:nvSpPr>
        <xdr:cNvPr id="809" name="貸付金該当値テキスト"/>
        <xdr:cNvSpPr txBox="1"/>
      </xdr:nvSpPr>
      <xdr:spPr>
        <a:xfrm>
          <a:off x="22212300" y="9999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88292</xdr:rowOff>
    </xdr:from>
    <xdr:to>
      <xdr:col>112</xdr:col>
      <xdr:colOff>38100</xdr:colOff>
      <xdr:row>59</xdr:row>
      <xdr:rowOff>18442</xdr:rowOff>
    </xdr:to>
    <xdr:sp macro="" textlink="">
      <xdr:nvSpPr>
        <xdr:cNvPr id="810" name="楕円 809"/>
        <xdr:cNvSpPr/>
      </xdr:nvSpPr>
      <xdr:spPr>
        <a:xfrm>
          <a:off x="21272500" y="1003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9569</xdr:rowOff>
    </xdr:from>
    <xdr:ext cx="378565" cy="259045"/>
    <xdr:sp macro="" textlink="">
      <xdr:nvSpPr>
        <xdr:cNvPr id="811" name="テキスト ボックス 810"/>
        <xdr:cNvSpPr txBox="1"/>
      </xdr:nvSpPr>
      <xdr:spPr>
        <a:xfrm>
          <a:off x="21134017" y="10125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88429</xdr:rowOff>
    </xdr:from>
    <xdr:to>
      <xdr:col>107</xdr:col>
      <xdr:colOff>101600</xdr:colOff>
      <xdr:row>59</xdr:row>
      <xdr:rowOff>18579</xdr:rowOff>
    </xdr:to>
    <xdr:sp macro="" textlink="">
      <xdr:nvSpPr>
        <xdr:cNvPr id="812" name="楕円 811"/>
        <xdr:cNvSpPr/>
      </xdr:nvSpPr>
      <xdr:spPr>
        <a:xfrm>
          <a:off x="20383500" y="1003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9706</xdr:rowOff>
    </xdr:from>
    <xdr:ext cx="378565" cy="259045"/>
    <xdr:sp macro="" textlink="">
      <xdr:nvSpPr>
        <xdr:cNvPr id="813" name="テキスト ボックス 812"/>
        <xdr:cNvSpPr txBox="1"/>
      </xdr:nvSpPr>
      <xdr:spPr>
        <a:xfrm>
          <a:off x="20245017" y="10125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88315</xdr:rowOff>
    </xdr:from>
    <xdr:to>
      <xdr:col>102</xdr:col>
      <xdr:colOff>165100</xdr:colOff>
      <xdr:row>59</xdr:row>
      <xdr:rowOff>18465</xdr:rowOff>
    </xdr:to>
    <xdr:sp macro="" textlink="">
      <xdr:nvSpPr>
        <xdr:cNvPr id="814" name="楕円 813"/>
        <xdr:cNvSpPr/>
      </xdr:nvSpPr>
      <xdr:spPr>
        <a:xfrm>
          <a:off x="19494500" y="100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9592</xdr:rowOff>
    </xdr:from>
    <xdr:ext cx="378565" cy="259045"/>
    <xdr:sp macro="" textlink="">
      <xdr:nvSpPr>
        <xdr:cNvPr id="815" name="テキスト ボックス 814"/>
        <xdr:cNvSpPr txBox="1"/>
      </xdr:nvSpPr>
      <xdr:spPr>
        <a:xfrm>
          <a:off x="19356017" y="10125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88329</xdr:rowOff>
    </xdr:from>
    <xdr:to>
      <xdr:col>98</xdr:col>
      <xdr:colOff>38100</xdr:colOff>
      <xdr:row>59</xdr:row>
      <xdr:rowOff>18479</xdr:rowOff>
    </xdr:to>
    <xdr:sp macro="" textlink="">
      <xdr:nvSpPr>
        <xdr:cNvPr id="816" name="楕円 815"/>
        <xdr:cNvSpPr/>
      </xdr:nvSpPr>
      <xdr:spPr>
        <a:xfrm>
          <a:off x="18605500" y="1003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9606</xdr:rowOff>
    </xdr:from>
    <xdr:ext cx="378565" cy="259045"/>
    <xdr:sp macro="" textlink="">
      <xdr:nvSpPr>
        <xdr:cNvPr id="817" name="テキスト ボックス 816"/>
        <xdr:cNvSpPr txBox="1"/>
      </xdr:nvSpPr>
      <xdr:spPr>
        <a:xfrm>
          <a:off x="18467017" y="101251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129463</xdr:rowOff>
    </xdr:from>
    <xdr:to>
      <xdr:col>116</xdr:col>
      <xdr:colOff>62864</xdr:colOff>
      <xdr:row>79</xdr:row>
      <xdr:rowOff>34570</xdr:rowOff>
    </xdr:to>
    <xdr:cxnSp macro="">
      <xdr:nvCxnSpPr>
        <xdr:cNvPr id="842" name="直線コネクタ 841"/>
        <xdr:cNvCxnSpPr/>
      </xdr:nvCxnSpPr>
      <xdr:spPr>
        <a:xfrm flipV="1">
          <a:off x="22159595" y="11959513"/>
          <a:ext cx="1269" cy="16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38397</xdr:rowOff>
    </xdr:from>
    <xdr:ext cx="534377" cy="259045"/>
    <xdr:sp macro="" textlink="">
      <xdr:nvSpPr>
        <xdr:cNvPr id="843" name="繰出金最小値テキスト"/>
        <xdr:cNvSpPr txBox="1"/>
      </xdr:nvSpPr>
      <xdr:spPr>
        <a:xfrm>
          <a:off x="22212300" y="135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34570</xdr:rowOff>
    </xdr:from>
    <xdr:to>
      <xdr:col>116</xdr:col>
      <xdr:colOff>152400</xdr:colOff>
      <xdr:row>79</xdr:row>
      <xdr:rowOff>34570</xdr:rowOff>
    </xdr:to>
    <xdr:cxnSp macro="">
      <xdr:nvCxnSpPr>
        <xdr:cNvPr id="844" name="直線コネクタ 843"/>
        <xdr:cNvCxnSpPr/>
      </xdr:nvCxnSpPr>
      <xdr:spPr>
        <a:xfrm>
          <a:off x="22072600" y="1357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76140</xdr:rowOff>
    </xdr:from>
    <xdr:ext cx="599010" cy="259045"/>
    <xdr:sp macro="" textlink="">
      <xdr:nvSpPr>
        <xdr:cNvPr id="845" name="繰出金最大値テキスト"/>
        <xdr:cNvSpPr txBox="1"/>
      </xdr:nvSpPr>
      <xdr:spPr>
        <a:xfrm>
          <a:off x="22212300" y="117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129463</xdr:rowOff>
    </xdr:from>
    <xdr:to>
      <xdr:col>116</xdr:col>
      <xdr:colOff>152400</xdr:colOff>
      <xdr:row>69</xdr:row>
      <xdr:rowOff>129463</xdr:rowOff>
    </xdr:to>
    <xdr:cxnSp macro="">
      <xdr:nvCxnSpPr>
        <xdr:cNvPr id="846" name="直線コネクタ 845"/>
        <xdr:cNvCxnSpPr/>
      </xdr:nvCxnSpPr>
      <xdr:spPr>
        <a:xfrm>
          <a:off x="22072600" y="11959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156604</xdr:rowOff>
    </xdr:from>
    <xdr:to>
      <xdr:col>116</xdr:col>
      <xdr:colOff>63500</xdr:colOff>
      <xdr:row>77</xdr:row>
      <xdr:rowOff>6871</xdr:rowOff>
    </xdr:to>
    <xdr:cxnSp macro="">
      <xdr:nvCxnSpPr>
        <xdr:cNvPr id="847" name="直線コネクタ 846"/>
        <xdr:cNvCxnSpPr/>
      </xdr:nvCxnSpPr>
      <xdr:spPr>
        <a:xfrm flipV="1">
          <a:off x="21323300" y="13015354"/>
          <a:ext cx="838200" cy="193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106532</xdr:rowOff>
    </xdr:from>
    <xdr:ext cx="534377" cy="259045"/>
    <xdr:sp macro="" textlink="">
      <xdr:nvSpPr>
        <xdr:cNvPr id="848" name="繰出金平均値テキスト"/>
        <xdr:cNvSpPr txBox="1"/>
      </xdr:nvSpPr>
      <xdr:spPr>
        <a:xfrm>
          <a:off x="22212300" y="12965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128105</xdr:rowOff>
    </xdr:from>
    <xdr:to>
      <xdr:col>116</xdr:col>
      <xdr:colOff>114300</xdr:colOff>
      <xdr:row>76</xdr:row>
      <xdr:rowOff>58254</xdr:rowOff>
    </xdr:to>
    <xdr:sp macro="" textlink="">
      <xdr:nvSpPr>
        <xdr:cNvPr id="849" name="フローチャート: 判断 848"/>
        <xdr:cNvSpPr/>
      </xdr:nvSpPr>
      <xdr:spPr>
        <a:xfrm>
          <a:off x="221107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135852</xdr:rowOff>
    </xdr:from>
    <xdr:to>
      <xdr:col>111</xdr:col>
      <xdr:colOff>177800</xdr:colOff>
      <xdr:row>77</xdr:row>
      <xdr:rowOff>6871</xdr:rowOff>
    </xdr:to>
    <xdr:cxnSp macro="">
      <xdr:nvCxnSpPr>
        <xdr:cNvPr id="850" name="直線コネクタ 849"/>
        <xdr:cNvCxnSpPr/>
      </xdr:nvCxnSpPr>
      <xdr:spPr>
        <a:xfrm>
          <a:off x="20434300" y="13166052"/>
          <a:ext cx="889000" cy="4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141351</xdr:rowOff>
    </xdr:from>
    <xdr:to>
      <xdr:col>112</xdr:col>
      <xdr:colOff>38100</xdr:colOff>
      <xdr:row>76</xdr:row>
      <xdr:rowOff>71501</xdr:rowOff>
    </xdr:to>
    <xdr:sp macro="" textlink="">
      <xdr:nvSpPr>
        <xdr:cNvPr id="851" name="フローチャート: 判断 850"/>
        <xdr:cNvSpPr/>
      </xdr:nvSpPr>
      <xdr:spPr>
        <a:xfrm>
          <a:off x="21272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88028</xdr:rowOff>
    </xdr:from>
    <xdr:ext cx="534377" cy="259045"/>
    <xdr:sp macro="" textlink="">
      <xdr:nvSpPr>
        <xdr:cNvPr id="852" name="テキスト ボックス 851"/>
        <xdr:cNvSpPr txBox="1"/>
      </xdr:nvSpPr>
      <xdr:spPr>
        <a:xfrm>
          <a:off x="21056111" y="1277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90208</xdr:rowOff>
    </xdr:from>
    <xdr:to>
      <xdr:col>107</xdr:col>
      <xdr:colOff>50800</xdr:colOff>
      <xdr:row>76</xdr:row>
      <xdr:rowOff>135852</xdr:rowOff>
    </xdr:to>
    <xdr:cxnSp macro="">
      <xdr:nvCxnSpPr>
        <xdr:cNvPr id="853" name="直線コネクタ 852"/>
        <xdr:cNvCxnSpPr/>
      </xdr:nvCxnSpPr>
      <xdr:spPr>
        <a:xfrm>
          <a:off x="19545300" y="12777508"/>
          <a:ext cx="889000" cy="38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133934</xdr:rowOff>
    </xdr:from>
    <xdr:to>
      <xdr:col>107</xdr:col>
      <xdr:colOff>101600</xdr:colOff>
      <xdr:row>76</xdr:row>
      <xdr:rowOff>64084</xdr:rowOff>
    </xdr:to>
    <xdr:sp macro="" textlink="">
      <xdr:nvSpPr>
        <xdr:cNvPr id="854" name="フローチャート: 判断 853"/>
        <xdr:cNvSpPr/>
      </xdr:nvSpPr>
      <xdr:spPr>
        <a:xfrm>
          <a:off x="20383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80611</xdr:rowOff>
    </xdr:from>
    <xdr:ext cx="534377" cy="259045"/>
    <xdr:sp macro="" textlink="">
      <xdr:nvSpPr>
        <xdr:cNvPr id="855" name="テキスト ボックス 854"/>
        <xdr:cNvSpPr txBox="1"/>
      </xdr:nvSpPr>
      <xdr:spPr>
        <a:xfrm>
          <a:off x="20167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90208</xdr:rowOff>
    </xdr:from>
    <xdr:to>
      <xdr:col>102</xdr:col>
      <xdr:colOff>114300</xdr:colOff>
      <xdr:row>76</xdr:row>
      <xdr:rowOff>8204</xdr:rowOff>
    </xdr:to>
    <xdr:cxnSp macro="">
      <xdr:nvCxnSpPr>
        <xdr:cNvPr id="856" name="直線コネクタ 855"/>
        <xdr:cNvCxnSpPr/>
      </xdr:nvCxnSpPr>
      <xdr:spPr>
        <a:xfrm flipV="1">
          <a:off x="18656300" y="12777508"/>
          <a:ext cx="889000" cy="26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117881</xdr:rowOff>
    </xdr:from>
    <xdr:to>
      <xdr:col>102</xdr:col>
      <xdr:colOff>165100</xdr:colOff>
      <xdr:row>76</xdr:row>
      <xdr:rowOff>48031</xdr:rowOff>
    </xdr:to>
    <xdr:sp macro="" textlink="">
      <xdr:nvSpPr>
        <xdr:cNvPr id="857" name="フローチャート: 判断 856"/>
        <xdr:cNvSpPr/>
      </xdr:nvSpPr>
      <xdr:spPr>
        <a:xfrm>
          <a:off x="19494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39158</xdr:rowOff>
    </xdr:from>
    <xdr:ext cx="534377" cy="259045"/>
    <xdr:sp macro="" textlink="">
      <xdr:nvSpPr>
        <xdr:cNvPr id="858" name="テキスト ボックス 857"/>
        <xdr:cNvSpPr txBox="1"/>
      </xdr:nvSpPr>
      <xdr:spPr>
        <a:xfrm>
          <a:off x="19278111" y="1306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126200</xdr:rowOff>
    </xdr:from>
    <xdr:to>
      <xdr:col>98</xdr:col>
      <xdr:colOff>38100</xdr:colOff>
      <xdr:row>76</xdr:row>
      <xdr:rowOff>56350</xdr:rowOff>
    </xdr:to>
    <xdr:sp macro="" textlink="">
      <xdr:nvSpPr>
        <xdr:cNvPr id="859" name="フローチャート: 判断 858"/>
        <xdr:cNvSpPr/>
      </xdr:nvSpPr>
      <xdr:spPr>
        <a:xfrm>
          <a:off x="18605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72877</xdr:rowOff>
    </xdr:from>
    <xdr:ext cx="534377" cy="259045"/>
    <xdr:sp macro="" textlink="">
      <xdr:nvSpPr>
        <xdr:cNvPr id="860" name="テキスト ボックス 859"/>
        <xdr:cNvSpPr txBox="1"/>
      </xdr:nvSpPr>
      <xdr:spPr>
        <a:xfrm>
          <a:off x="18389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105804</xdr:rowOff>
    </xdr:from>
    <xdr:to>
      <xdr:col>116</xdr:col>
      <xdr:colOff>114300</xdr:colOff>
      <xdr:row>76</xdr:row>
      <xdr:rowOff>35954</xdr:rowOff>
    </xdr:to>
    <xdr:sp macro="" textlink="">
      <xdr:nvSpPr>
        <xdr:cNvPr id="866" name="楕円 865"/>
        <xdr:cNvSpPr/>
      </xdr:nvSpPr>
      <xdr:spPr>
        <a:xfrm>
          <a:off x="22110700" y="129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128681</xdr:rowOff>
    </xdr:from>
    <xdr:ext cx="534377" cy="259045"/>
    <xdr:sp macro="" textlink="">
      <xdr:nvSpPr>
        <xdr:cNvPr id="867" name="繰出金該当値テキスト"/>
        <xdr:cNvSpPr txBox="1"/>
      </xdr:nvSpPr>
      <xdr:spPr>
        <a:xfrm>
          <a:off x="22212300" y="1281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127521</xdr:rowOff>
    </xdr:from>
    <xdr:to>
      <xdr:col>112</xdr:col>
      <xdr:colOff>38100</xdr:colOff>
      <xdr:row>77</xdr:row>
      <xdr:rowOff>57671</xdr:rowOff>
    </xdr:to>
    <xdr:sp macro="" textlink="">
      <xdr:nvSpPr>
        <xdr:cNvPr id="868" name="楕円 867"/>
        <xdr:cNvSpPr/>
      </xdr:nvSpPr>
      <xdr:spPr>
        <a:xfrm>
          <a:off x="21272500" y="1315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48798</xdr:rowOff>
    </xdr:from>
    <xdr:ext cx="534377" cy="259045"/>
    <xdr:sp macro="" textlink="">
      <xdr:nvSpPr>
        <xdr:cNvPr id="869" name="テキスト ボックス 868"/>
        <xdr:cNvSpPr txBox="1"/>
      </xdr:nvSpPr>
      <xdr:spPr>
        <a:xfrm>
          <a:off x="21056111" y="1325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85052</xdr:rowOff>
    </xdr:from>
    <xdr:to>
      <xdr:col>107</xdr:col>
      <xdr:colOff>101600</xdr:colOff>
      <xdr:row>77</xdr:row>
      <xdr:rowOff>15202</xdr:rowOff>
    </xdr:to>
    <xdr:sp macro="" textlink="">
      <xdr:nvSpPr>
        <xdr:cNvPr id="870" name="楕円 869"/>
        <xdr:cNvSpPr/>
      </xdr:nvSpPr>
      <xdr:spPr>
        <a:xfrm>
          <a:off x="20383500" y="1311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6329</xdr:rowOff>
    </xdr:from>
    <xdr:ext cx="534377" cy="259045"/>
    <xdr:sp macro="" textlink="">
      <xdr:nvSpPr>
        <xdr:cNvPr id="871" name="テキスト ボックス 870"/>
        <xdr:cNvSpPr txBox="1"/>
      </xdr:nvSpPr>
      <xdr:spPr>
        <a:xfrm>
          <a:off x="20167111" y="132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39408</xdr:rowOff>
    </xdr:from>
    <xdr:to>
      <xdr:col>102</xdr:col>
      <xdr:colOff>165100</xdr:colOff>
      <xdr:row>74</xdr:row>
      <xdr:rowOff>141008</xdr:rowOff>
    </xdr:to>
    <xdr:sp macro="" textlink="">
      <xdr:nvSpPr>
        <xdr:cNvPr id="872" name="楕円 871"/>
        <xdr:cNvSpPr/>
      </xdr:nvSpPr>
      <xdr:spPr>
        <a:xfrm>
          <a:off x="19494500" y="127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157535</xdr:rowOff>
    </xdr:from>
    <xdr:ext cx="534377" cy="259045"/>
    <xdr:sp macro="" textlink="">
      <xdr:nvSpPr>
        <xdr:cNvPr id="873" name="テキスト ボックス 872"/>
        <xdr:cNvSpPr txBox="1"/>
      </xdr:nvSpPr>
      <xdr:spPr>
        <a:xfrm>
          <a:off x="19278111" y="125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128854</xdr:rowOff>
    </xdr:from>
    <xdr:to>
      <xdr:col>98</xdr:col>
      <xdr:colOff>38100</xdr:colOff>
      <xdr:row>76</xdr:row>
      <xdr:rowOff>59004</xdr:rowOff>
    </xdr:to>
    <xdr:sp macro="" textlink="">
      <xdr:nvSpPr>
        <xdr:cNvPr id="874" name="楕円 873"/>
        <xdr:cNvSpPr/>
      </xdr:nvSpPr>
      <xdr:spPr>
        <a:xfrm>
          <a:off x="18605500" y="1298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50131</xdr:rowOff>
    </xdr:from>
    <xdr:ext cx="534377" cy="259045"/>
    <xdr:sp macro="" textlink="">
      <xdr:nvSpPr>
        <xdr:cNvPr id="875" name="テキスト ボックス 874"/>
        <xdr:cNvSpPr txBox="1"/>
      </xdr:nvSpPr>
      <xdr:spPr>
        <a:xfrm>
          <a:off x="18389111" y="130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歳出決算総額の住民一人当たりの総額は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668,298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円となっている。主な構成項目となっている人件費は、住民一人当たりの総額は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93,123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円となっており、近年減少傾向となっている。これは、民間委託に移行している事業もあるためである。しかし、類似団体平均を微減で推移していた物件費が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類団平均を超えた数値となった。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民間委託による物件費の増加も考えられるが、ふるさと納税に係る手数料の増加等も影響している。普通建設事業費は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令和元年度から本格的に事業を開始した役場庁舎建替整備工事および社会資本総合整備事業（歌詰橋橋梁補強・補修工事、吉田愛知川線道路改良工事詳細設計）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により、増加している。繰出金については、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および後期高齢者医療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に係る保険事業の繰出金が増加した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。一方、公債費については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、今年度は繰上償還未実施により減少した。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滋賀県豊郷町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7,364
7,167
7.80
5,056,030
4,921,346
43,214
2,298,869
2,050,750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66167</xdr:rowOff>
    </xdr:from>
    <xdr:to>
      <xdr:col>24</xdr:col>
      <xdr:colOff>62865</xdr:colOff>
      <xdr:row>37</xdr:row>
      <xdr:rowOff>149225</xdr:rowOff>
    </xdr:to>
    <xdr:cxnSp macro="">
      <xdr:nvCxnSpPr>
        <xdr:cNvPr id="56" name="直線コネクタ 55"/>
        <xdr:cNvCxnSpPr/>
      </xdr:nvCxnSpPr>
      <xdr:spPr>
        <a:xfrm flipV="1">
          <a:off x="4633595" y="5209667"/>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153052</xdr:rowOff>
    </xdr:from>
    <xdr:ext cx="469744" cy="259045"/>
    <xdr:sp macro="" textlink="">
      <xdr:nvSpPr>
        <xdr:cNvPr id="57" name="議会費最小値テキスト"/>
        <xdr:cNvSpPr txBox="1"/>
      </xdr:nvSpPr>
      <xdr:spPr>
        <a:xfrm>
          <a:off x="4686300" y="649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149225</xdr:rowOff>
    </xdr:from>
    <xdr:to>
      <xdr:col>24</xdr:col>
      <xdr:colOff>152400</xdr:colOff>
      <xdr:row>37</xdr:row>
      <xdr:rowOff>149225</xdr:rowOff>
    </xdr:to>
    <xdr:cxnSp macro="">
      <xdr:nvCxnSpPr>
        <xdr:cNvPr id="58" name="直線コネクタ 57"/>
        <xdr:cNvCxnSpPr/>
      </xdr:nvCxnSpPr>
      <xdr:spPr>
        <a:xfrm>
          <a:off x="4546600" y="64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12844</xdr:rowOff>
    </xdr:from>
    <xdr:ext cx="534377" cy="259045"/>
    <xdr:sp macro="" textlink="">
      <xdr:nvSpPr>
        <xdr:cNvPr id="59" name="議会費最大値テキスト"/>
        <xdr:cNvSpPr txBox="1"/>
      </xdr:nvSpPr>
      <xdr:spPr>
        <a:xfrm>
          <a:off x="4686300" y="49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66167</xdr:rowOff>
    </xdr:from>
    <xdr:to>
      <xdr:col>24</xdr:col>
      <xdr:colOff>152400</xdr:colOff>
      <xdr:row>30</xdr:row>
      <xdr:rowOff>66167</xdr:rowOff>
    </xdr:to>
    <xdr:cxnSp macro="">
      <xdr:nvCxnSpPr>
        <xdr:cNvPr id="60" name="直線コネクタ 59"/>
        <xdr:cNvCxnSpPr/>
      </xdr:nvCxnSpPr>
      <xdr:spPr>
        <a:xfrm>
          <a:off x="4546600" y="520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107188</xdr:rowOff>
    </xdr:from>
    <xdr:to>
      <xdr:col>24</xdr:col>
      <xdr:colOff>63500</xdr:colOff>
      <xdr:row>35</xdr:row>
      <xdr:rowOff>125095</xdr:rowOff>
    </xdr:to>
    <xdr:cxnSp macro="">
      <xdr:nvCxnSpPr>
        <xdr:cNvPr id="61" name="直線コネクタ 60"/>
        <xdr:cNvCxnSpPr/>
      </xdr:nvCxnSpPr>
      <xdr:spPr>
        <a:xfrm>
          <a:off x="3797300" y="6107938"/>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36466</xdr:rowOff>
    </xdr:from>
    <xdr:ext cx="469744" cy="259045"/>
    <xdr:sp macro="" textlink="">
      <xdr:nvSpPr>
        <xdr:cNvPr id="62" name="議会費平均値テキスト"/>
        <xdr:cNvSpPr txBox="1"/>
      </xdr:nvSpPr>
      <xdr:spPr>
        <a:xfrm>
          <a:off x="4686300" y="5694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13589</xdr:rowOff>
    </xdr:from>
    <xdr:to>
      <xdr:col>24</xdr:col>
      <xdr:colOff>114300</xdr:colOff>
      <xdr:row>34</xdr:row>
      <xdr:rowOff>115189</xdr:rowOff>
    </xdr:to>
    <xdr:sp macro="" textlink="">
      <xdr:nvSpPr>
        <xdr:cNvPr id="63" name="フローチャート: 判断 62"/>
        <xdr:cNvSpPr/>
      </xdr:nvSpPr>
      <xdr:spPr>
        <a:xfrm>
          <a:off x="4584700" y="5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107188</xdr:rowOff>
    </xdr:from>
    <xdr:to>
      <xdr:col>19</xdr:col>
      <xdr:colOff>177800</xdr:colOff>
      <xdr:row>35</xdr:row>
      <xdr:rowOff>120269</xdr:rowOff>
    </xdr:to>
    <xdr:cxnSp macro="">
      <xdr:nvCxnSpPr>
        <xdr:cNvPr id="64" name="直線コネクタ 63"/>
        <xdr:cNvCxnSpPr/>
      </xdr:nvCxnSpPr>
      <xdr:spPr>
        <a:xfrm flipV="1">
          <a:off x="2908300" y="6107938"/>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52324</xdr:rowOff>
    </xdr:from>
    <xdr:to>
      <xdr:col>20</xdr:col>
      <xdr:colOff>38100</xdr:colOff>
      <xdr:row>34</xdr:row>
      <xdr:rowOff>153924</xdr:rowOff>
    </xdr:to>
    <xdr:sp macro="" textlink="">
      <xdr:nvSpPr>
        <xdr:cNvPr id="65" name="フローチャート: 判断 64"/>
        <xdr:cNvSpPr/>
      </xdr:nvSpPr>
      <xdr:spPr>
        <a:xfrm>
          <a:off x="37465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170451</xdr:rowOff>
    </xdr:from>
    <xdr:ext cx="469744" cy="259045"/>
    <xdr:sp macro="" textlink="">
      <xdr:nvSpPr>
        <xdr:cNvPr id="66" name="テキスト ボックス 65"/>
        <xdr:cNvSpPr txBox="1"/>
      </xdr:nvSpPr>
      <xdr:spPr>
        <a:xfrm>
          <a:off x="3562428" y="565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58928</xdr:rowOff>
    </xdr:from>
    <xdr:to>
      <xdr:col>15</xdr:col>
      <xdr:colOff>50800</xdr:colOff>
      <xdr:row>35</xdr:row>
      <xdr:rowOff>120269</xdr:rowOff>
    </xdr:to>
    <xdr:cxnSp macro="">
      <xdr:nvCxnSpPr>
        <xdr:cNvPr id="67" name="直線コネクタ 66"/>
        <xdr:cNvCxnSpPr/>
      </xdr:nvCxnSpPr>
      <xdr:spPr>
        <a:xfrm>
          <a:off x="2019300" y="6059678"/>
          <a:ext cx="8890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3827</xdr:rowOff>
    </xdr:from>
    <xdr:ext cx="469744" cy="259045"/>
    <xdr:sp macro="" textlink="">
      <xdr:nvSpPr>
        <xdr:cNvPr id="69" name="テキスト ボックス 68"/>
        <xdr:cNvSpPr txBox="1"/>
      </xdr:nvSpPr>
      <xdr:spPr>
        <a:xfrm>
          <a:off x="2673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20320</xdr:rowOff>
    </xdr:from>
    <xdr:to>
      <xdr:col>10</xdr:col>
      <xdr:colOff>114300</xdr:colOff>
      <xdr:row>35</xdr:row>
      <xdr:rowOff>58928</xdr:rowOff>
    </xdr:to>
    <xdr:cxnSp macro="">
      <xdr:nvCxnSpPr>
        <xdr:cNvPr id="70" name="直線コネクタ 69"/>
        <xdr:cNvCxnSpPr/>
      </xdr:nvCxnSpPr>
      <xdr:spPr>
        <a:xfrm>
          <a:off x="1130300" y="602107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44323</xdr:rowOff>
    </xdr:from>
    <xdr:to>
      <xdr:col>10</xdr:col>
      <xdr:colOff>165100</xdr:colOff>
      <xdr:row>34</xdr:row>
      <xdr:rowOff>145923</xdr:rowOff>
    </xdr:to>
    <xdr:sp macro="" textlink="">
      <xdr:nvSpPr>
        <xdr:cNvPr id="71" name="フローチャート: 判断 70"/>
        <xdr:cNvSpPr/>
      </xdr:nvSpPr>
      <xdr:spPr>
        <a:xfrm>
          <a:off x="1968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162450</xdr:rowOff>
    </xdr:from>
    <xdr:ext cx="469744" cy="259045"/>
    <xdr:sp macro="" textlink="">
      <xdr:nvSpPr>
        <xdr:cNvPr id="72" name="テキスト ボックス 71"/>
        <xdr:cNvSpPr txBox="1"/>
      </xdr:nvSpPr>
      <xdr:spPr>
        <a:xfrm>
          <a:off x="1784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762</xdr:rowOff>
    </xdr:from>
    <xdr:to>
      <xdr:col>6</xdr:col>
      <xdr:colOff>38100</xdr:colOff>
      <xdr:row>34</xdr:row>
      <xdr:rowOff>102362</xdr:rowOff>
    </xdr:to>
    <xdr:sp macro="" textlink="">
      <xdr:nvSpPr>
        <xdr:cNvPr id="73" name="フローチャート: 判断 72"/>
        <xdr:cNvSpPr/>
      </xdr:nvSpPr>
      <xdr:spPr>
        <a:xfrm>
          <a:off x="1079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118889</xdr:rowOff>
    </xdr:from>
    <xdr:ext cx="469744" cy="259045"/>
    <xdr:sp macro="" textlink="">
      <xdr:nvSpPr>
        <xdr:cNvPr id="74" name="テキスト ボックス 73"/>
        <xdr:cNvSpPr txBox="1"/>
      </xdr:nvSpPr>
      <xdr:spPr>
        <a:xfrm>
          <a:off x="895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74295</xdr:rowOff>
    </xdr:from>
    <xdr:to>
      <xdr:col>24</xdr:col>
      <xdr:colOff>114300</xdr:colOff>
      <xdr:row>36</xdr:row>
      <xdr:rowOff>4445</xdr:rowOff>
    </xdr:to>
    <xdr:sp macro="" textlink="">
      <xdr:nvSpPr>
        <xdr:cNvPr id="80" name="楕円 79"/>
        <xdr:cNvSpPr/>
      </xdr:nvSpPr>
      <xdr:spPr>
        <a:xfrm>
          <a:off x="4584700" y="607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52722</xdr:rowOff>
    </xdr:from>
    <xdr:ext cx="469744" cy="259045"/>
    <xdr:sp macro="" textlink="">
      <xdr:nvSpPr>
        <xdr:cNvPr id="81" name="議会費該当値テキスト"/>
        <xdr:cNvSpPr txBox="1"/>
      </xdr:nvSpPr>
      <xdr:spPr>
        <a:xfrm>
          <a:off x="4686300" y="605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56388</xdr:rowOff>
    </xdr:from>
    <xdr:to>
      <xdr:col>20</xdr:col>
      <xdr:colOff>38100</xdr:colOff>
      <xdr:row>35</xdr:row>
      <xdr:rowOff>157988</xdr:rowOff>
    </xdr:to>
    <xdr:sp macro="" textlink="">
      <xdr:nvSpPr>
        <xdr:cNvPr id="82" name="楕円 81"/>
        <xdr:cNvSpPr/>
      </xdr:nvSpPr>
      <xdr:spPr>
        <a:xfrm>
          <a:off x="3746500" y="605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149115</xdr:rowOff>
    </xdr:from>
    <xdr:ext cx="469744" cy="259045"/>
    <xdr:sp macro="" textlink="">
      <xdr:nvSpPr>
        <xdr:cNvPr id="83" name="テキスト ボックス 82"/>
        <xdr:cNvSpPr txBox="1"/>
      </xdr:nvSpPr>
      <xdr:spPr>
        <a:xfrm>
          <a:off x="3562428" y="614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69469</xdr:rowOff>
    </xdr:from>
    <xdr:to>
      <xdr:col>15</xdr:col>
      <xdr:colOff>101600</xdr:colOff>
      <xdr:row>35</xdr:row>
      <xdr:rowOff>171069</xdr:rowOff>
    </xdr:to>
    <xdr:sp macro="" textlink="">
      <xdr:nvSpPr>
        <xdr:cNvPr id="84" name="楕円 83"/>
        <xdr:cNvSpPr/>
      </xdr:nvSpPr>
      <xdr:spPr>
        <a:xfrm>
          <a:off x="2857500" y="607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162196</xdr:rowOff>
    </xdr:from>
    <xdr:ext cx="469744" cy="259045"/>
    <xdr:sp macro="" textlink="">
      <xdr:nvSpPr>
        <xdr:cNvPr id="85" name="テキスト ボックス 84"/>
        <xdr:cNvSpPr txBox="1"/>
      </xdr:nvSpPr>
      <xdr:spPr>
        <a:xfrm>
          <a:off x="2673428" y="616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8128</xdr:rowOff>
    </xdr:from>
    <xdr:to>
      <xdr:col>10</xdr:col>
      <xdr:colOff>165100</xdr:colOff>
      <xdr:row>35</xdr:row>
      <xdr:rowOff>109728</xdr:rowOff>
    </xdr:to>
    <xdr:sp macro="" textlink="">
      <xdr:nvSpPr>
        <xdr:cNvPr id="86" name="楕円 85"/>
        <xdr:cNvSpPr/>
      </xdr:nvSpPr>
      <xdr:spPr>
        <a:xfrm>
          <a:off x="1968500" y="600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100855</xdr:rowOff>
    </xdr:from>
    <xdr:ext cx="469744" cy="259045"/>
    <xdr:sp macro="" textlink="">
      <xdr:nvSpPr>
        <xdr:cNvPr id="87" name="テキスト ボックス 86"/>
        <xdr:cNvSpPr txBox="1"/>
      </xdr:nvSpPr>
      <xdr:spPr>
        <a:xfrm>
          <a:off x="1784428" y="610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140970</xdr:rowOff>
    </xdr:from>
    <xdr:to>
      <xdr:col>6</xdr:col>
      <xdr:colOff>38100</xdr:colOff>
      <xdr:row>35</xdr:row>
      <xdr:rowOff>71120</xdr:rowOff>
    </xdr:to>
    <xdr:sp macro="" textlink="">
      <xdr:nvSpPr>
        <xdr:cNvPr id="88" name="楕円 87"/>
        <xdr:cNvSpPr/>
      </xdr:nvSpPr>
      <xdr:spPr>
        <a:xfrm>
          <a:off x="1079500" y="597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62247</xdr:rowOff>
    </xdr:from>
    <xdr:ext cx="469744" cy="259045"/>
    <xdr:sp macro="" textlink="">
      <xdr:nvSpPr>
        <xdr:cNvPr id="89" name="テキスト ボックス 88"/>
        <xdr:cNvSpPr txBox="1"/>
      </xdr:nvSpPr>
      <xdr:spPr>
        <a:xfrm>
          <a:off x="895428" y="606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17399</xdr:rowOff>
    </xdr:from>
    <xdr:to>
      <xdr:col>24</xdr:col>
      <xdr:colOff>62865</xdr:colOff>
      <xdr:row>59</xdr:row>
      <xdr:rowOff>25679</xdr:rowOff>
    </xdr:to>
    <xdr:cxnSp macro="">
      <xdr:nvCxnSpPr>
        <xdr:cNvPr id="115" name="直線コネクタ 114"/>
        <xdr:cNvCxnSpPr/>
      </xdr:nvCxnSpPr>
      <xdr:spPr>
        <a:xfrm flipV="1">
          <a:off x="4633595" y="8589899"/>
          <a:ext cx="1270" cy="1551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29506</xdr:rowOff>
    </xdr:from>
    <xdr:ext cx="534377" cy="259045"/>
    <xdr:sp macro="" textlink="">
      <xdr:nvSpPr>
        <xdr:cNvPr id="116" name="総務費最小値テキスト"/>
        <xdr:cNvSpPr txBox="1"/>
      </xdr:nvSpPr>
      <xdr:spPr>
        <a:xfrm>
          <a:off x="4686300" y="1014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25679</xdr:rowOff>
    </xdr:from>
    <xdr:to>
      <xdr:col>24</xdr:col>
      <xdr:colOff>152400</xdr:colOff>
      <xdr:row>59</xdr:row>
      <xdr:rowOff>25679</xdr:rowOff>
    </xdr:to>
    <xdr:cxnSp macro="">
      <xdr:nvCxnSpPr>
        <xdr:cNvPr id="117" name="直線コネクタ 116"/>
        <xdr:cNvCxnSpPr/>
      </xdr:nvCxnSpPr>
      <xdr:spPr>
        <a:xfrm>
          <a:off x="4546600" y="10141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135526</xdr:rowOff>
    </xdr:from>
    <xdr:ext cx="690189" cy="259045"/>
    <xdr:sp macro="" textlink="">
      <xdr:nvSpPr>
        <xdr:cNvPr id="118" name="総務費最大値テキスト"/>
        <xdr:cNvSpPr txBox="1"/>
      </xdr:nvSpPr>
      <xdr:spPr>
        <a:xfrm>
          <a:off x="4686300" y="83651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1,492,350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17399</xdr:rowOff>
    </xdr:from>
    <xdr:to>
      <xdr:col>24</xdr:col>
      <xdr:colOff>152400</xdr:colOff>
      <xdr:row>50</xdr:row>
      <xdr:rowOff>17399</xdr:rowOff>
    </xdr:to>
    <xdr:cxnSp macro="">
      <xdr:nvCxnSpPr>
        <xdr:cNvPr id="119" name="直線コネクタ 118"/>
        <xdr:cNvCxnSpPr/>
      </xdr:nvCxnSpPr>
      <xdr:spPr>
        <a:xfrm>
          <a:off x="4546600" y="8589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24565</xdr:rowOff>
    </xdr:from>
    <xdr:to>
      <xdr:col>24</xdr:col>
      <xdr:colOff>63500</xdr:colOff>
      <xdr:row>58</xdr:row>
      <xdr:rowOff>137056</xdr:rowOff>
    </xdr:to>
    <xdr:cxnSp macro="">
      <xdr:nvCxnSpPr>
        <xdr:cNvPr id="120" name="直線コネクタ 119"/>
        <xdr:cNvCxnSpPr/>
      </xdr:nvCxnSpPr>
      <xdr:spPr>
        <a:xfrm flipV="1">
          <a:off x="3797300" y="9968665"/>
          <a:ext cx="838200" cy="11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58138</xdr:rowOff>
    </xdr:from>
    <xdr:ext cx="599010" cy="259045"/>
    <xdr:sp macro="" textlink="">
      <xdr:nvSpPr>
        <xdr:cNvPr id="121" name="総務費平均値テキスト"/>
        <xdr:cNvSpPr txBox="1"/>
      </xdr:nvSpPr>
      <xdr:spPr>
        <a:xfrm>
          <a:off x="4686300" y="1000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79711</xdr:rowOff>
    </xdr:from>
    <xdr:to>
      <xdr:col>24</xdr:col>
      <xdr:colOff>114300</xdr:colOff>
      <xdr:row>59</xdr:row>
      <xdr:rowOff>9861</xdr:rowOff>
    </xdr:to>
    <xdr:sp macro="" textlink="">
      <xdr:nvSpPr>
        <xdr:cNvPr id="122" name="フローチャート: 判断 121"/>
        <xdr:cNvSpPr/>
      </xdr:nvSpPr>
      <xdr:spPr>
        <a:xfrm>
          <a:off x="45847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137056</xdr:rowOff>
    </xdr:from>
    <xdr:to>
      <xdr:col>19</xdr:col>
      <xdr:colOff>177800</xdr:colOff>
      <xdr:row>58</xdr:row>
      <xdr:rowOff>168828</xdr:rowOff>
    </xdr:to>
    <xdr:cxnSp macro="">
      <xdr:nvCxnSpPr>
        <xdr:cNvPr id="123" name="直線コネクタ 122"/>
        <xdr:cNvCxnSpPr/>
      </xdr:nvCxnSpPr>
      <xdr:spPr>
        <a:xfrm flipV="1">
          <a:off x="2908300" y="10081156"/>
          <a:ext cx="889000" cy="3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4" name="フローチャート: 判断 123"/>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5" name="テキスト ボックス 124"/>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168828</xdr:rowOff>
    </xdr:from>
    <xdr:to>
      <xdr:col>15</xdr:col>
      <xdr:colOff>50800</xdr:colOff>
      <xdr:row>59</xdr:row>
      <xdr:rowOff>6890</xdr:rowOff>
    </xdr:to>
    <xdr:cxnSp macro="">
      <xdr:nvCxnSpPr>
        <xdr:cNvPr id="126" name="直線コネクタ 125"/>
        <xdr:cNvCxnSpPr/>
      </xdr:nvCxnSpPr>
      <xdr:spPr>
        <a:xfrm flipV="1">
          <a:off x="2019300" y="10112928"/>
          <a:ext cx="889000" cy="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74127</xdr:rowOff>
    </xdr:from>
    <xdr:to>
      <xdr:col>15</xdr:col>
      <xdr:colOff>101600</xdr:colOff>
      <xdr:row>59</xdr:row>
      <xdr:rowOff>4277</xdr:rowOff>
    </xdr:to>
    <xdr:sp macro="" textlink="">
      <xdr:nvSpPr>
        <xdr:cNvPr id="127" name="フローチャート: 判断 126"/>
        <xdr:cNvSpPr/>
      </xdr:nvSpPr>
      <xdr:spPr>
        <a:xfrm>
          <a:off x="2857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20804</xdr:rowOff>
    </xdr:from>
    <xdr:ext cx="599010" cy="259045"/>
    <xdr:sp macro="" textlink="">
      <xdr:nvSpPr>
        <xdr:cNvPr id="128" name="テキスト ボックス 127"/>
        <xdr:cNvSpPr txBox="1"/>
      </xdr:nvSpPr>
      <xdr:spPr>
        <a:xfrm>
          <a:off x="2608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6890</xdr:rowOff>
    </xdr:from>
    <xdr:to>
      <xdr:col>10</xdr:col>
      <xdr:colOff>114300</xdr:colOff>
      <xdr:row>59</xdr:row>
      <xdr:rowOff>24681</xdr:rowOff>
    </xdr:to>
    <xdr:cxnSp macro="">
      <xdr:nvCxnSpPr>
        <xdr:cNvPr id="129" name="直線コネクタ 128"/>
        <xdr:cNvCxnSpPr/>
      </xdr:nvCxnSpPr>
      <xdr:spPr>
        <a:xfrm flipV="1">
          <a:off x="1130300" y="10122440"/>
          <a:ext cx="889000" cy="1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74029</xdr:rowOff>
    </xdr:from>
    <xdr:to>
      <xdr:col>10</xdr:col>
      <xdr:colOff>165100</xdr:colOff>
      <xdr:row>59</xdr:row>
      <xdr:rowOff>4179</xdr:rowOff>
    </xdr:to>
    <xdr:sp macro="" textlink="">
      <xdr:nvSpPr>
        <xdr:cNvPr id="130" name="フローチャート: 判断 129"/>
        <xdr:cNvSpPr/>
      </xdr:nvSpPr>
      <xdr:spPr>
        <a:xfrm>
          <a:off x="1968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20706</xdr:rowOff>
    </xdr:from>
    <xdr:ext cx="599010" cy="259045"/>
    <xdr:sp macro="" textlink="">
      <xdr:nvSpPr>
        <xdr:cNvPr id="131" name="テキスト ボックス 130"/>
        <xdr:cNvSpPr txBox="1"/>
      </xdr:nvSpPr>
      <xdr:spPr>
        <a:xfrm>
          <a:off x="1719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80280</xdr:rowOff>
    </xdr:from>
    <xdr:to>
      <xdr:col>6</xdr:col>
      <xdr:colOff>38100</xdr:colOff>
      <xdr:row>59</xdr:row>
      <xdr:rowOff>10430</xdr:rowOff>
    </xdr:to>
    <xdr:sp macro="" textlink="">
      <xdr:nvSpPr>
        <xdr:cNvPr id="132" name="フローチャート: 判断 131"/>
        <xdr:cNvSpPr/>
      </xdr:nvSpPr>
      <xdr:spPr>
        <a:xfrm>
          <a:off x="1079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26957</xdr:rowOff>
    </xdr:from>
    <xdr:ext cx="599010" cy="259045"/>
    <xdr:sp macro="" textlink="">
      <xdr:nvSpPr>
        <xdr:cNvPr id="133" name="テキスト ボックス 132"/>
        <xdr:cNvSpPr txBox="1"/>
      </xdr:nvSpPr>
      <xdr:spPr>
        <a:xfrm>
          <a:off x="830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145215</xdr:rowOff>
    </xdr:from>
    <xdr:to>
      <xdr:col>24</xdr:col>
      <xdr:colOff>114300</xdr:colOff>
      <xdr:row>58</xdr:row>
      <xdr:rowOff>75365</xdr:rowOff>
    </xdr:to>
    <xdr:sp macro="" textlink="">
      <xdr:nvSpPr>
        <xdr:cNvPr id="139" name="楕円 138"/>
        <xdr:cNvSpPr/>
      </xdr:nvSpPr>
      <xdr:spPr>
        <a:xfrm>
          <a:off x="4584700" y="991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168092</xdr:rowOff>
    </xdr:from>
    <xdr:ext cx="599010" cy="259045"/>
    <xdr:sp macro="" textlink="">
      <xdr:nvSpPr>
        <xdr:cNvPr id="140" name="総務費該当値テキスト"/>
        <xdr:cNvSpPr txBox="1"/>
      </xdr:nvSpPr>
      <xdr:spPr>
        <a:xfrm>
          <a:off x="4686300" y="976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86256</xdr:rowOff>
    </xdr:from>
    <xdr:to>
      <xdr:col>20</xdr:col>
      <xdr:colOff>38100</xdr:colOff>
      <xdr:row>59</xdr:row>
      <xdr:rowOff>16406</xdr:rowOff>
    </xdr:to>
    <xdr:sp macro="" textlink="">
      <xdr:nvSpPr>
        <xdr:cNvPr id="141" name="楕円 140"/>
        <xdr:cNvSpPr/>
      </xdr:nvSpPr>
      <xdr:spPr>
        <a:xfrm>
          <a:off x="3746500" y="100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7533</xdr:rowOff>
    </xdr:from>
    <xdr:ext cx="599010" cy="259045"/>
    <xdr:sp macro="" textlink="">
      <xdr:nvSpPr>
        <xdr:cNvPr id="142" name="テキスト ボックス 141"/>
        <xdr:cNvSpPr txBox="1"/>
      </xdr:nvSpPr>
      <xdr:spPr>
        <a:xfrm>
          <a:off x="3497795" y="1012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118028</xdr:rowOff>
    </xdr:from>
    <xdr:to>
      <xdr:col>15</xdr:col>
      <xdr:colOff>101600</xdr:colOff>
      <xdr:row>59</xdr:row>
      <xdr:rowOff>48178</xdr:rowOff>
    </xdr:to>
    <xdr:sp macro="" textlink="">
      <xdr:nvSpPr>
        <xdr:cNvPr id="143" name="楕円 142"/>
        <xdr:cNvSpPr/>
      </xdr:nvSpPr>
      <xdr:spPr>
        <a:xfrm>
          <a:off x="2857500" y="1006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39305</xdr:rowOff>
    </xdr:from>
    <xdr:ext cx="534377" cy="259045"/>
    <xdr:sp macro="" textlink="">
      <xdr:nvSpPr>
        <xdr:cNvPr id="144" name="テキスト ボックス 143"/>
        <xdr:cNvSpPr txBox="1"/>
      </xdr:nvSpPr>
      <xdr:spPr>
        <a:xfrm>
          <a:off x="2641111" y="1015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127540</xdr:rowOff>
    </xdr:from>
    <xdr:to>
      <xdr:col>10</xdr:col>
      <xdr:colOff>165100</xdr:colOff>
      <xdr:row>59</xdr:row>
      <xdr:rowOff>57690</xdr:rowOff>
    </xdr:to>
    <xdr:sp macro="" textlink="">
      <xdr:nvSpPr>
        <xdr:cNvPr id="145" name="楕円 144"/>
        <xdr:cNvSpPr/>
      </xdr:nvSpPr>
      <xdr:spPr>
        <a:xfrm>
          <a:off x="1968500" y="100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48817</xdr:rowOff>
    </xdr:from>
    <xdr:ext cx="534377" cy="259045"/>
    <xdr:sp macro="" textlink="">
      <xdr:nvSpPr>
        <xdr:cNvPr id="146" name="テキスト ボックス 145"/>
        <xdr:cNvSpPr txBox="1"/>
      </xdr:nvSpPr>
      <xdr:spPr>
        <a:xfrm>
          <a:off x="1752111" y="1016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145331</xdr:rowOff>
    </xdr:from>
    <xdr:to>
      <xdr:col>6</xdr:col>
      <xdr:colOff>38100</xdr:colOff>
      <xdr:row>59</xdr:row>
      <xdr:rowOff>75481</xdr:rowOff>
    </xdr:to>
    <xdr:sp macro="" textlink="">
      <xdr:nvSpPr>
        <xdr:cNvPr id="147" name="楕円 146"/>
        <xdr:cNvSpPr/>
      </xdr:nvSpPr>
      <xdr:spPr>
        <a:xfrm>
          <a:off x="1079500" y="1008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66608</xdr:rowOff>
    </xdr:from>
    <xdr:ext cx="534377" cy="259045"/>
    <xdr:sp macro="" textlink="">
      <xdr:nvSpPr>
        <xdr:cNvPr id="148" name="テキスト ボックス 147"/>
        <xdr:cNvSpPr txBox="1"/>
      </xdr:nvSpPr>
      <xdr:spPr>
        <a:xfrm>
          <a:off x="863111" y="1018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20937</xdr:rowOff>
    </xdr:from>
    <xdr:to>
      <xdr:col>24</xdr:col>
      <xdr:colOff>62865</xdr:colOff>
      <xdr:row>77</xdr:row>
      <xdr:rowOff>143946</xdr:rowOff>
    </xdr:to>
    <xdr:cxnSp macro="">
      <xdr:nvCxnSpPr>
        <xdr:cNvPr id="169" name="直線コネクタ 168"/>
        <xdr:cNvCxnSpPr/>
      </xdr:nvCxnSpPr>
      <xdr:spPr>
        <a:xfrm flipV="1">
          <a:off x="4633595" y="12193887"/>
          <a:ext cx="1270" cy="115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147773</xdr:rowOff>
    </xdr:from>
    <xdr:ext cx="599010" cy="259045"/>
    <xdr:sp macro="" textlink="">
      <xdr:nvSpPr>
        <xdr:cNvPr id="170" name="民生費最小値テキスト"/>
        <xdr:cNvSpPr txBox="1"/>
      </xdr:nvSpPr>
      <xdr:spPr>
        <a:xfrm>
          <a:off x="4686300" y="1334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143946</xdr:rowOff>
    </xdr:from>
    <xdr:to>
      <xdr:col>24</xdr:col>
      <xdr:colOff>152400</xdr:colOff>
      <xdr:row>77</xdr:row>
      <xdr:rowOff>143946</xdr:rowOff>
    </xdr:to>
    <xdr:cxnSp macro="">
      <xdr:nvCxnSpPr>
        <xdr:cNvPr id="171" name="直線コネクタ 170"/>
        <xdr:cNvCxnSpPr/>
      </xdr:nvCxnSpPr>
      <xdr:spPr>
        <a:xfrm>
          <a:off x="4546600" y="13345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139064</xdr:rowOff>
    </xdr:from>
    <xdr:ext cx="599010" cy="259045"/>
    <xdr:sp macro="" textlink="">
      <xdr:nvSpPr>
        <xdr:cNvPr id="172" name="民生費最大値テキスト"/>
        <xdr:cNvSpPr txBox="1"/>
      </xdr:nvSpPr>
      <xdr:spPr>
        <a:xfrm>
          <a:off x="4686300" y="11969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310,781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20937</xdr:rowOff>
    </xdr:from>
    <xdr:to>
      <xdr:col>24</xdr:col>
      <xdr:colOff>152400</xdr:colOff>
      <xdr:row>71</xdr:row>
      <xdr:rowOff>20937</xdr:rowOff>
    </xdr:to>
    <xdr:cxnSp macro="">
      <xdr:nvCxnSpPr>
        <xdr:cNvPr id="173" name="直線コネクタ 172"/>
        <xdr:cNvCxnSpPr/>
      </xdr:nvCxnSpPr>
      <xdr:spPr>
        <a:xfrm>
          <a:off x="4546600" y="12193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150341</xdr:rowOff>
    </xdr:from>
    <xdr:to>
      <xdr:col>24</xdr:col>
      <xdr:colOff>63500</xdr:colOff>
      <xdr:row>75</xdr:row>
      <xdr:rowOff>161612</xdr:rowOff>
    </xdr:to>
    <xdr:cxnSp macro="">
      <xdr:nvCxnSpPr>
        <xdr:cNvPr id="174" name="直線コネクタ 173"/>
        <xdr:cNvCxnSpPr/>
      </xdr:nvCxnSpPr>
      <xdr:spPr>
        <a:xfrm flipV="1">
          <a:off x="3797300" y="13009091"/>
          <a:ext cx="838200" cy="1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105892</xdr:rowOff>
    </xdr:from>
    <xdr:ext cx="599010" cy="259045"/>
    <xdr:sp macro="" textlink="">
      <xdr:nvSpPr>
        <xdr:cNvPr id="175" name="民生費平均値テキスト"/>
        <xdr:cNvSpPr txBox="1"/>
      </xdr:nvSpPr>
      <xdr:spPr>
        <a:xfrm>
          <a:off x="4686300" y="129646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127465</xdr:rowOff>
    </xdr:from>
    <xdr:to>
      <xdr:col>24</xdr:col>
      <xdr:colOff>114300</xdr:colOff>
      <xdr:row>76</xdr:row>
      <xdr:rowOff>57615</xdr:rowOff>
    </xdr:to>
    <xdr:sp macro="" textlink="">
      <xdr:nvSpPr>
        <xdr:cNvPr id="176" name="フローチャート: 判断 175"/>
        <xdr:cNvSpPr/>
      </xdr:nvSpPr>
      <xdr:spPr>
        <a:xfrm>
          <a:off x="45847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146067</xdr:rowOff>
    </xdr:from>
    <xdr:to>
      <xdr:col>19</xdr:col>
      <xdr:colOff>177800</xdr:colOff>
      <xdr:row>75</xdr:row>
      <xdr:rowOff>161612</xdr:rowOff>
    </xdr:to>
    <xdr:cxnSp macro="">
      <xdr:nvCxnSpPr>
        <xdr:cNvPr id="177" name="直線コネクタ 176"/>
        <xdr:cNvCxnSpPr/>
      </xdr:nvCxnSpPr>
      <xdr:spPr>
        <a:xfrm>
          <a:off x="2908300" y="1300481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2764</xdr:rowOff>
    </xdr:from>
    <xdr:to>
      <xdr:col>20</xdr:col>
      <xdr:colOff>38100</xdr:colOff>
      <xdr:row>76</xdr:row>
      <xdr:rowOff>104364</xdr:rowOff>
    </xdr:to>
    <xdr:sp macro="" textlink="">
      <xdr:nvSpPr>
        <xdr:cNvPr id="178" name="フローチャート: 判断 177"/>
        <xdr:cNvSpPr/>
      </xdr:nvSpPr>
      <xdr:spPr>
        <a:xfrm>
          <a:off x="3746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95491</xdr:rowOff>
    </xdr:from>
    <xdr:ext cx="599010" cy="259045"/>
    <xdr:sp macro="" textlink="">
      <xdr:nvSpPr>
        <xdr:cNvPr id="179" name="テキスト ボックス 178"/>
        <xdr:cNvSpPr txBox="1"/>
      </xdr:nvSpPr>
      <xdr:spPr>
        <a:xfrm>
          <a:off x="3497795" y="1312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146067</xdr:rowOff>
    </xdr:from>
    <xdr:to>
      <xdr:col>15</xdr:col>
      <xdr:colOff>50800</xdr:colOff>
      <xdr:row>75</xdr:row>
      <xdr:rowOff>168384</xdr:rowOff>
    </xdr:to>
    <xdr:cxnSp macro="">
      <xdr:nvCxnSpPr>
        <xdr:cNvPr id="180" name="直線コネクタ 179"/>
        <xdr:cNvCxnSpPr/>
      </xdr:nvCxnSpPr>
      <xdr:spPr>
        <a:xfrm flipV="1">
          <a:off x="2019300" y="13004817"/>
          <a:ext cx="889000" cy="2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166052</xdr:rowOff>
    </xdr:from>
    <xdr:to>
      <xdr:col>15</xdr:col>
      <xdr:colOff>101600</xdr:colOff>
      <xdr:row>76</xdr:row>
      <xdr:rowOff>96202</xdr:rowOff>
    </xdr:to>
    <xdr:sp macro="" textlink="">
      <xdr:nvSpPr>
        <xdr:cNvPr id="181" name="フローチャート: 判断 180"/>
        <xdr:cNvSpPr/>
      </xdr:nvSpPr>
      <xdr:spPr>
        <a:xfrm>
          <a:off x="2857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87329</xdr:rowOff>
    </xdr:from>
    <xdr:ext cx="599010" cy="259045"/>
    <xdr:sp macro="" textlink="">
      <xdr:nvSpPr>
        <xdr:cNvPr id="182" name="テキスト ボックス 181"/>
        <xdr:cNvSpPr txBox="1"/>
      </xdr:nvSpPr>
      <xdr:spPr>
        <a:xfrm>
          <a:off x="2608795" y="1311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168384</xdr:rowOff>
    </xdr:from>
    <xdr:to>
      <xdr:col>10</xdr:col>
      <xdr:colOff>114300</xdr:colOff>
      <xdr:row>76</xdr:row>
      <xdr:rowOff>45814</xdr:rowOff>
    </xdr:to>
    <xdr:cxnSp macro="">
      <xdr:nvCxnSpPr>
        <xdr:cNvPr id="183" name="直線コネクタ 182"/>
        <xdr:cNvCxnSpPr/>
      </xdr:nvCxnSpPr>
      <xdr:spPr>
        <a:xfrm flipV="1">
          <a:off x="1130300" y="13027134"/>
          <a:ext cx="889000" cy="4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146359</xdr:rowOff>
    </xdr:from>
    <xdr:to>
      <xdr:col>10</xdr:col>
      <xdr:colOff>165100</xdr:colOff>
      <xdr:row>76</xdr:row>
      <xdr:rowOff>76509</xdr:rowOff>
    </xdr:to>
    <xdr:sp macro="" textlink="">
      <xdr:nvSpPr>
        <xdr:cNvPr id="184" name="フローチャート: 判断 183"/>
        <xdr:cNvSpPr/>
      </xdr:nvSpPr>
      <xdr:spPr>
        <a:xfrm>
          <a:off x="1968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67636</xdr:rowOff>
    </xdr:from>
    <xdr:ext cx="599010" cy="259045"/>
    <xdr:sp macro="" textlink="">
      <xdr:nvSpPr>
        <xdr:cNvPr id="185" name="テキスト ボックス 184"/>
        <xdr:cNvSpPr txBox="1"/>
      </xdr:nvSpPr>
      <xdr:spPr>
        <a:xfrm>
          <a:off x="1719795" y="1309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139095</xdr:rowOff>
    </xdr:from>
    <xdr:to>
      <xdr:col>6</xdr:col>
      <xdr:colOff>38100</xdr:colOff>
      <xdr:row>76</xdr:row>
      <xdr:rowOff>69245</xdr:rowOff>
    </xdr:to>
    <xdr:sp macro="" textlink="">
      <xdr:nvSpPr>
        <xdr:cNvPr id="186" name="フローチャート: 判断 185"/>
        <xdr:cNvSpPr/>
      </xdr:nvSpPr>
      <xdr:spPr>
        <a:xfrm>
          <a:off x="1079500" y="1299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85772</xdr:rowOff>
    </xdr:from>
    <xdr:ext cx="599010" cy="259045"/>
    <xdr:sp macro="" textlink="">
      <xdr:nvSpPr>
        <xdr:cNvPr id="187" name="テキスト ボックス 186"/>
        <xdr:cNvSpPr txBox="1"/>
      </xdr:nvSpPr>
      <xdr:spPr>
        <a:xfrm>
          <a:off x="830795" y="12773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99541</xdr:rowOff>
    </xdr:from>
    <xdr:to>
      <xdr:col>24</xdr:col>
      <xdr:colOff>114300</xdr:colOff>
      <xdr:row>76</xdr:row>
      <xdr:rowOff>29691</xdr:rowOff>
    </xdr:to>
    <xdr:sp macro="" textlink="">
      <xdr:nvSpPr>
        <xdr:cNvPr id="193" name="楕円 192"/>
        <xdr:cNvSpPr/>
      </xdr:nvSpPr>
      <xdr:spPr>
        <a:xfrm>
          <a:off x="4584700" y="1295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122418</xdr:rowOff>
    </xdr:from>
    <xdr:ext cx="599010" cy="259045"/>
    <xdr:sp macro="" textlink="">
      <xdr:nvSpPr>
        <xdr:cNvPr id="194" name="民生費該当値テキスト"/>
        <xdr:cNvSpPr txBox="1"/>
      </xdr:nvSpPr>
      <xdr:spPr>
        <a:xfrm>
          <a:off x="4686300" y="12809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110811</xdr:rowOff>
    </xdr:from>
    <xdr:to>
      <xdr:col>20</xdr:col>
      <xdr:colOff>38100</xdr:colOff>
      <xdr:row>76</xdr:row>
      <xdr:rowOff>40962</xdr:rowOff>
    </xdr:to>
    <xdr:sp macro="" textlink="">
      <xdr:nvSpPr>
        <xdr:cNvPr id="195" name="楕円 194"/>
        <xdr:cNvSpPr/>
      </xdr:nvSpPr>
      <xdr:spPr>
        <a:xfrm>
          <a:off x="3746500" y="1296956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57488</xdr:rowOff>
    </xdr:from>
    <xdr:ext cx="599010" cy="259045"/>
    <xdr:sp macro="" textlink="">
      <xdr:nvSpPr>
        <xdr:cNvPr id="196" name="テキスト ボックス 195"/>
        <xdr:cNvSpPr txBox="1"/>
      </xdr:nvSpPr>
      <xdr:spPr>
        <a:xfrm>
          <a:off x="3497795" y="12744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95266</xdr:rowOff>
    </xdr:from>
    <xdr:to>
      <xdr:col>15</xdr:col>
      <xdr:colOff>101600</xdr:colOff>
      <xdr:row>76</xdr:row>
      <xdr:rowOff>25416</xdr:rowOff>
    </xdr:to>
    <xdr:sp macro="" textlink="">
      <xdr:nvSpPr>
        <xdr:cNvPr id="197" name="楕円 196"/>
        <xdr:cNvSpPr/>
      </xdr:nvSpPr>
      <xdr:spPr>
        <a:xfrm>
          <a:off x="2857500" y="1295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41943</xdr:rowOff>
    </xdr:from>
    <xdr:ext cx="599010" cy="259045"/>
    <xdr:sp macro="" textlink="">
      <xdr:nvSpPr>
        <xdr:cNvPr id="198" name="テキスト ボックス 197"/>
        <xdr:cNvSpPr txBox="1"/>
      </xdr:nvSpPr>
      <xdr:spPr>
        <a:xfrm>
          <a:off x="2608795" y="12729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117584</xdr:rowOff>
    </xdr:from>
    <xdr:to>
      <xdr:col>10</xdr:col>
      <xdr:colOff>165100</xdr:colOff>
      <xdr:row>76</xdr:row>
      <xdr:rowOff>47734</xdr:rowOff>
    </xdr:to>
    <xdr:sp macro="" textlink="">
      <xdr:nvSpPr>
        <xdr:cNvPr id="199" name="楕円 198"/>
        <xdr:cNvSpPr/>
      </xdr:nvSpPr>
      <xdr:spPr>
        <a:xfrm>
          <a:off x="1968500" y="1297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64261</xdr:rowOff>
    </xdr:from>
    <xdr:ext cx="599010" cy="259045"/>
    <xdr:sp macro="" textlink="">
      <xdr:nvSpPr>
        <xdr:cNvPr id="200" name="テキスト ボックス 199"/>
        <xdr:cNvSpPr txBox="1"/>
      </xdr:nvSpPr>
      <xdr:spPr>
        <a:xfrm>
          <a:off x="1719795" y="1275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166464</xdr:rowOff>
    </xdr:from>
    <xdr:to>
      <xdr:col>6</xdr:col>
      <xdr:colOff>38100</xdr:colOff>
      <xdr:row>76</xdr:row>
      <xdr:rowOff>96614</xdr:rowOff>
    </xdr:to>
    <xdr:sp macro="" textlink="">
      <xdr:nvSpPr>
        <xdr:cNvPr id="201" name="楕円 200"/>
        <xdr:cNvSpPr/>
      </xdr:nvSpPr>
      <xdr:spPr>
        <a:xfrm>
          <a:off x="1079500" y="130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87741</xdr:rowOff>
    </xdr:from>
    <xdr:ext cx="599010" cy="259045"/>
    <xdr:sp macro="" textlink="">
      <xdr:nvSpPr>
        <xdr:cNvPr id="202" name="テキスト ボックス 201"/>
        <xdr:cNvSpPr txBox="1"/>
      </xdr:nvSpPr>
      <xdr:spPr>
        <a:xfrm>
          <a:off x="830795" y="1311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4469</xdr:rowOff>
    </xdr:from>
    <xdr:to>
      <xdr:col>24</xdr:col>
      <xdr:colOff>62865</xdr:colOff>
      <xdr:row>98</xdr:row>
      <xdr:rowOff>98036</xdr:rowOff>
    </xdr:to>
    <xdr:cxnSp macro="">
      <xdr:nvCxnSpPr>
        <xdr:cNvPr id="224" name="直線コネクタ 223"/>
        <xdr:cNvCxnSpPr/>
      </xdr:nvCxnSpPr>
      <xdr:spPr>
        <a:xfrm flipV="1">
          <a:off x="4633595" y="15606419"/>
          <a:ext cx="1270" cy="129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101863</xdr:rowOff>
    </xdr:from>
    <xdr:ext cx="534377" cy="259045"/>
    <xdr:sp macro="" textlink="">
      <xdr:nvSpPr>
        <xdr:cNvPr id="225" name="衛生費最小値テキスト"/>
        <xdr:cNvSpPr txBox="1"/>
      </xdr:nvSpPr>
      <xdr:spPr>
        <a:xfrm>
          <a:off x="4686300" y="1690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98036</xdr:rowOff>
    </xdr:from>
    <xdr:to>
      <xdr:col>24</xdr:col>
      <xdr:colOff>152400</xdr:colOff>
      <xdr:row>98</xdr:row>
      <xdr:rowOff>98036</xdr:rowOff>
    </xdr:to>
    <xdr:cxnSp macro="">
      <xdr:nvCxnSpPr>
        <xdr:cNvPr id="226" name="直線コネクタ 225"/>
        <xdr:cNvCxnSpPr/>
      </xdr:nvCxnSpPr>
      <xdr:spPr>
        <a:xfrm>
          <a:off x="4546600" y="1690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122596</xdr:rowOff>
    </xdr:from>
    <xdr:ext cx="599010" cy="259045"/>
    <xdr:sp macro="" textlink="">
      <xdr:nvSpPr>
        <xdr:cNvPr id="227" name="衛生費最大値テキスト"/>
        <xdr:cNvSpPr txBox="1"/>
      </xdr:nvSpPr>
      <xdr:spPr>
        <a:xfrm>
          <a:off x="4686300" y="1538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584,156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4469</xdr:rowOff>
    </xdr:from>
    <xdr:to>
      <xdr:col>24</xdr:col>
      <xdr:colOff>152400</xdr:colOff>
      <xdr:row>91</xdr:row>
      <xdr:rowOff>4469</xdr:rowOff>
    </xdr:to>
    <xdr:cxnSp macro="">
      <xdr:nvCxnSpPr>
        <xdr:cNvPr id="228" name="直線コネクタ 227"/>
        <xdr:cNvCxnSpPr/>
      </xdr:nvCxnSpPr>
      <xdr:spPr>
        <a:xfrm>
          <a:off x="4546600" y="1560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36455</xdr:rowOff>
    </xdr:from>
    <xdr:to>
      <xdr:col>24</xdr:col>
      <xdr:colOff>63500</xdr:colOff>
      <xdr:row>98</xdr:row>
      <xdr:rowOff>43121</xdr:rowOff>
    </xdr:to>
    <xdr:cxnSp macro="">
      <xdr:nvCxnSpPr>
        <xdr:cNvPr id="229" name="直線コネクタ 228"/>
        <xdr:cNvCxnSpPr/>
      </xdr:nvCxnSpPr>
      <xdr:spPr>
        <a:xfrm flipV="1">
          <a:off x="3797300" y="16838555"/>
          <a:ext cx="838200" cy="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135766</xdr:rowOff>
    </xdr:from>
    <xdr:ext cx="534377" cy="259045"/>
    <xdr:sp macro="" textlink="">
      <xdr:nvSpPr>
        <xdr:cNvPr id="230" name="衛生費平均値テキスト"/>
        <xdr:cNvSpPr txBox="1"/>
      </xdr:nvSpPr>
      <xdr:spPr>
        <a:xfrm>
          <a:off x="4686300" y="16594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112889</xdr:rowOff>
    </xdr:from>
    <xdr:to>
      <xdr:col>24</xdr:col>
      <xdr:colOff>114300</xdr:colOff>
      <xdr:row>98</xdr:row>
      <xdr:rowOff>43039</xdr:rowOff>
    </xdr:to>
    <xdr:sp macro="" textlink="">
      <xdr:nvSpPr>
        <xdr:cNvPr id="231" name="フローチャート: 判断 230"/>
        <xdr:cNvSpPr/>
      </xdr:nvSpPr>
      <xdr:spPr>
        <a:xfrm>
          <a:off x="4584700" y="1674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43121</xdr:rowOff>
    </xdr:from>
    <xdr:to>
      <xdr:col>19</xdr:col>
      <xdr:colOff>177800</xdr:colOff>
      <xdr:row>98</xdr:row>
      <xdr:rowOff>45876</xdr:rowOff>
    </xdr:to>
    <xdr:cxnSp macro="">
      <xdr:nvCxnSpPr>
        <xdr:cNvPr id="232" name="直線コネクタ 231"/>
        <xdr:cNvCxnSpPr/>
      </xdr:nvCxnSpPr>
      <xdr:spPr>
        <a:xfrm flipV="1">
          <a:off x="2908300" y="16845221"/>
          <a:ext cx="889000" cy="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125154</xdr:rowOff>
    </xdr:from>
    <xdr:to>
      <xdr:col>20</xdr:col>
      <xdr:colOff>38100</xdr:colOff>
      <xdr:row>98</xdr:row>
      <xdr:rowOff>55304</xdr:rowOff>
    </xdr:to>
    <xdr:sp macro="" textlink="">
      <xdr:nvSpPr>
        <xdr:cNvPr id="233" name="フローチャート: 判断 232"/>
        <xdr:cNvSpPr/>
      </xdr:nvSpPr>
      <xdr:spPr>
        <a:xfrm>
          <a:off x="3746500" y="1675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71831</xdr:rowOff>
    </xdr:from>
    <xdr:ext cx="534377" cy="259045"/>
    <xdr:sp macro="" textlink="">
      <xdr:nvSpPr>
        <xdr:cNvPr id="234" name="テキスト ボックス 233"/>
        <xdr:cNvSpPr txBox="1"/>
      </xdr:nvSpPr>
      <xdr:spPr>
        <a:xfrm>
          <a:off x="3530111" y="1653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170591</xdr:rowOff>
    </xdr:from>
    <xdr:to>
      <xdr:col>15</xdr:col>
      <xdr:colOff>50800</xdr:colOff>
      <xdr:row>98</xdr:row>
      <xdr:rowOff>45876</xdr:rowOff>
    </xdr:to>
    <xdr:cxnSp macro="">
      <xdr:nvCxnSpPr>
        <xdr:cNvPr id="235" name="直線コネクタ 234"/>
        <xdr:cNvCxnSpPr/>
      </xdr:nvCxnSpPr>
      <xdr:spPr>
        <a:xfrm>
          <a:off x="2019300" y="16801241"/>
          <a:ext cx="889000" cy="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119952</xdr:rowOff>
    </xdr:from>
    <xdr:to>
      <xdr:col>15</xdr:col>
      <xdr:colOff>101600</xdr:colOff>
      <xdr:row>98</xdr:row>
      <xdr:rowOff>50102</xdr:rowOff>
    </xdr:to>
    <xdr:sp macro="" textlink="">
      <xdr:nvSpPr>
        <xdr:cNvPr id="236" name="フローチャート: 判断 235"/>
        <xdr:cNvSpPr/>
      </xdr:nvSpPr>
      <xdr:spPr>
        <a:xfrm>
          <a:off x="28575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66629</xdr:rowOff>
    </xdr:from>
    <xdr:ext cx="534377" cy="259045"/>
    <xdr:sp macro="" textlink="">
      <xdr:nvSpPr>
        <xdr:cNvPr id="237" name="テキスト ボックス 236"/>
        <xdr:cNvSpPr txBox="1"/>
      </xdr:nvSpPr>
      <xdr:spPr>
        <a:xfrm>
          <a:off x="2641111" y="1652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170591</xdr:rowOff>
    </xdr:from>
    <xdr:to>
      <xdr:col>10</xdr:col>
      <xdr:colOff>114300</xdr:colOff>
      <xdr:row>98</xdr:row>
      <xdr:rowOff>19529</xdr:rowOff>
    </xdr:to>
    <xdr:cxnSp macro="">
      <xdr:nvCxnSpPr>
        <xdr:cNvPr id="238" name="直線コネクタ 237"/>
        <xdr:cNvCxnSpPr/>
      </xdr:nvCxnSpPr>
      <xdr:spPr>
        <a:xfrm flipV="1">
          <a:off x="1130300" y="16801241"/>
          <a:ext cx="889000" cy="2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110511</xdr:rowOff>
    </xdr:from>
    <xdr:to>
      <xdr:col>10</xdr:col>
      <xdr:colOff>165100</xdr:colOff>
      <xdr:row>98</xdr:row>
      <xdr:rowOff>40661</xdr:rowOff>
    </xdr:to>
    <xdr:sp macro="" textlink="">
      <xdr:nvSpPr>
        <xdr:cNvPr id="239" name="フローチャート: 判断 238"/>
        <xdr:cNvSpPr/>
      </xdr:nvSpPr>
      <xdr:spPr>
        <a:xfrm>
          <a:off x="1968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57188</xdr:rowOff>
    </xdr:from>
    <xdr:ext cx="534377" cy="259045"/>
    <xdr:sp macro="" textlink="">
      <xdr:nvSpPr>
        <xdr:cNvPr id="240" name="テキスト ボックス 239"/>
        <xdr:cNvSpPr txBox="1"/>
      </xdr:nvSpPr>
      <xdr:spPr>
        <a:xfrm>
          <a:off x="1752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128276</xdr:rowOff>
    </xdr:from>
    <xdr:to>
      <xdr:col>6</xdr:col>
      <xdr:colOff>38100</xdr:colOff>
      <xdr:row>98</xdr:row>
      <xdr:rowOff>58426</xdr:rowOff>
    </xdr:to>
    <xdr:sp macro="" textlink="">
      <xdr:nvSpPr>
        <xdr:cNvPr id="241" name="フローチャート: 判断 240"/>
        <xdr:cNvSpPr/>
      </xdr:nvSpPr>
      <xdr:spPr>
        <a:xfrm>
          <a:off x="1079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74953</xdr:rowOff>
    </xdr:from>
    <xdr:ext cx="534377" cy="259045"/>
    <xdr:sp macro="" textlink="">
      <xdr:nvSpPr>
        <xdr:cNvPr id="242" name="テキスト ボックス 241"/>
        <xdr:cNvSpPr txBox="1"/>
      </xdr:nvSpPr>
      <xdr:spPr>
        <a:xfrm>
          <a:off x="863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157105</xdr:rowOff>
    </xdr:from>
    <xdr:to>
      <xdr:col>24</xdr:col>
      <xdr:colOff>114300</xdr:colOff>
      <xdr:row>98</xdr:row>
      <xdr:rowOff>87255</xdr:rowOff>
    </xdr:to>
    <xdr:sp macro="" textlink="">
      <xdr:nvSpPr>
        <xdr:cNvPr id="248" name="楕円 247"/>
        <xdr:cNvSpPr/>
      </xdr:nvSpPr>
      <xdr:spPr>
        <a:xfrm>
          <a:off x="4584700" y="1678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91316</xdr:rowOff>
    </xdr:from>
    <xdr:ext cx="534377" cy="259045"/>
    <xdr:sp macro="" textlink="">
      <xdr:nvSpPr>
        <xdr:cNvPr id="249" name="衛生費該当値テキスト"/>
        <xdr:cNvSpPr txBox="1"/>
      </xdr:nvSpPr>
      <xdr:spPr>
        <a:xfrm>
          <a:off x="4686300" y="1672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163771</xdr:rowOff>
    </xdr:from>
    <xdr:to>
      <xdr:col>20</xdr:col>
      <xdr:colOff>38100</xdr:colOff>
      <xdr:row>98</xdr:row>
      <xdr:rowOff>93921</xdr:rowOff>
    </xdr:to>
    <xdr:sp macro="" textlink="">
      <xdr:nvSpPr>
        <xdr:cNvPr id="250" name="楕円 249"/>
        <xdr:cNvSpPr/>
      </xdr:nvSpPr>
      <xdr:spPr>
        <a:xfrm>
          <a:off x="3746500" y="1679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85048</xdr:rowOff>
    </xdr:from>
    <xdr:ext cx="534377" cy="259045"/>
    <xdr:sp macro="" textlink="">
      <xdr:nvSpPr>
        <xdr:cNvPr id="251" name="テキスト ボックス 250"/>
        <xdr:cNvSpPr txBox="1"/>
      </xdr:nvSpPr>
      <xdr:spPr>
        <a:xfrm>
          <a:off x="3530111" y="168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166526</xdr:rowOff>
    </xdr:from>
    <xdr:to>
      <xdr:col>15</xdr:col>
      <xdr:colOff>101600</xdr:colOff>
      <xdr:row>98</xdr:row>
      <xdr:rowOff>96676</xdr:rowOff>
    </xdr:to>
    <xdr:sp macro="" textlink="">
      <xdr:nvSpPr>
        <xdr:cNvPr id="252" name="楕円 251"/>
        <xdr:cNvSpPr/>
      </xdr:nvSpPr>
      <xdr:spPr>
        <a:xfrm>
          <a:off x="2857500" y="1679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87803</xdr:rowOff>
    </xdr:from>
    <xdr:ext cx="534377" cy="259045"/>
    <xdr:sp macro="" textlink="">
      <xdr:nvSpPr>
        <xdr:cNvPr id="253" name="テキスト ボックス 252"/>
        <xdr:cNvSpPr txBox="1"/>
      </xdr:nvSpPr>
      <xdr:spPr>
        <a:xfrm>
          <a:off x="2641111" y="1688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119791</xdr:rowOff>
    </xdr:from>
    <xdr:to>
      <xdr:col>10</xdr:col>
      <xdr:colOff>165100</xdr:colOff>
      <xdr:row>98</xdr:row>
      <xdr:rowOff>49941</xdr:rowOff>
    </xdr:to>
    <xdr:sp macro="" textlink="">
      <xdr:nvSpPr>
        <xdr:cNvPr id="254" name="楕円 253"/>
        <xdr:cNvSpPr/>
      </xdr:nvSpPr>
      <xdr:spPr>
        <a:xfrm>
          <a:off x="1968500" y="1675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41068</xdr:rowOff>
    </xdr:from>
    <xdr:ext cx="534377" cy="259045"/>
    <xdr:sp macro="" textlink="">
      <xdr:nvSpPr>
        <xdr:cNvPr id="255" name="テキスト ボックス 254"/>
        <xdr:cNvSpPr txBox="1"/>
      </xdr:nvSpPr>
      <xdr:spPr>
        <a:xfrm>
          <a:off x="1752111" y="168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140179</xdr:rowOff>
    </xdr:from>
    <xdr:to>
      <xdr:col>6</xdr:col>
      <xdr:colOff>38100</xdr:colOff>
      <xdr:row>98</xdr:row>
      <xdr:rowOff>70329</xdr:rowOff>
    </xdr:to>
    <xdr:sp macro="" textlink="">
      <xdr:nvSpPr>
        <xdr:cNvPr id="256" name="楕円 255"/>
        <xdr:cNvSpPr/>
      </xdr:nvSpPr>
      <xdr:spPr>
        <a:xfrm>
          <a:off x="1079500" y="1677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61456</xdr:rowOff>
    </xdr:from>
    <xdr:ext cx="534377" cy="259045"/>
    <xdr:sp macro="" textlink="">
      <xdr:nvSpPr>
        <xdr:cNvPr id="257" name="テキスト ボックス 256"/>
        <xdr:cNvSpPr txBox="1"/>
      </xdr:nvSpPr>
      <xdr:spPr>
        <a:xfrm>
          <a:off x="863111" y="1686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131318</xdr:rowOff>
    </xdr:from>
    <xdr:to>
      <xdr:col>54</xdr:col>
      <xdr:colOff>189865</xdr:colOff>
      <xdr:row>39</xdr:row>
      <xdr:rowOff>44450</xdr:rowOff>
    </xdr:to>
    <xdr:cxnSp macro="">
      <xdr:nvCxnSpPr>
        <xdr:cNvPr id="281" name="直線コネクタ 280"/>
        <xdr:cNvCxnSpPr/>
      </xdr:nvCxnSpPr>
      <xdr:spPr>
        <a:xfrm flipV="1">
          <a:off x="10475595" y="5274818"/>
          <a:ext cx="127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77995</xdr:rowOff>
    </xdr:from>
    <xdr:ext cx="469744" cy="259045"/>
    <xdr:sp macro="" textlink="">
      <xdr:nvSpPr>
        <xdr:cNvPr id="284" name="労働費最大値テキスト"/>
        <xdr:cNvSpPr txBox="1"/>
      </xdr:nvSpPr>
      <xdr:spPr>
        <a:xfrm>
          <a:off x="10528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131318</xdr:rowOff>
    </xdr:from>
    <xdr:to>
      <xdr:col>55</xdr:col>
      <xdr:colOff>88900</xdr:colOff>
      <xdr:row>30</xdr:row>
      <xdr:rowOff>131318</xdr:rowOff>
    </xdr:to>
    <xdr:cxnSp macro="">
      <xdr:nvCxnSpPr>
        <xdr:cNvPr id="285" name="直線コネクタ 284"/>
        <xdr:cNvCxnSpPr/>
      </xdr:nvCxnSpPr>
      <xdr:spPr>
        <a:xfrm>
          <a:off x="10388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93980</xdr:rowOff>
    </xdr:from>
    <xdr:to>
      <xdr:col>55</xdr:col>
      <xdr:colOff>0</xdr:colOff>
      <xdr:row>38</xdr:row>
      <xdr:rowOff>96647</xdr:rowOff>
    </xdr:to>
    <xdr:cxnSp macro="">
      <xdr:nvCxnSpPr>
        <xdr:cNvPr id="286" name="直線コネクタ 285"/>
        <xdr:cNvCxnSpPr/>
      </xdr:nvCxnSpPr>
      <xdr:spPr>
        <a:xfrm flipV="1">
          <a:off x="9639300" y="6609080"/>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41292</xdr:rowOff>
    </xdr:from>
    <xdr:ext cx="378565" cy="259045"/>
    <xdr:sp macro="" textlink="">
      <xdr:nvSpPr>
        <xdr:cNvPr id="287" name="労働費平均値テキスト"/>
        <xdr:cNvSpPr txBox="1"/>
      </xdr:nvSpPr>
      <xdr:spPr>
        <a:xfrm>
          <a:off x="10528300" y="63849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18415</xdr:rowOff>
    </xdr:from>
    <xdr:to>
      <xdr:col>55</xdr:col>
      <xdr:colOff>50800</xdr:colOff>
      <xdr:row>38</xdr:row>
      <xdr:rowOff>120015</xdr:rowOff>
    </xdr:to>
    <xdr:sp macro="" textlink="">
      <xdr:nvSpPr>
        <xdr:cNvPr id="288" name="フローチャート: 判断 287"/>
        <xdr:cNvSpPr/>
      </xdr:nvSpPr>
      <xdr:spPr>
        <a:xfrm>
          <a:off x="10426700" y="653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96647</xdr:rowOff>
    </xdr:from>
    <xdr:to>
      <xdr:col>50</xdr:col>
      <xdr:colOff>114300</xdr:colOff>
      <xdr:row>38</xdr:row>
      <xdr:rowOff>100457</xdr:rowOff>
    </xdr:to>
    <xdr:cxnSp macro="">
      <xdr:nvCxnSpPr>
        <xdr:cNvPr id="289" name="直線コネクタ 288"/>
        <xdr:cNvCxnSpPr/>
      </xdr:nvCxnSpPr>
      <xdr:spPr>
        <a:xfrm flipV="1">
          <a:off x="8750300" y="661174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13462</xdr:rowOff>
    </xdr:from>
    <xdr:to>
      <xdr:col>50</xdr:col>
      <xdr:colOff>165100</xdr:colOff>
      <xdr:row>38</xdr:row>
      <xdr:rowOff>115062</xdr:rowOff>
    </xdr:to>
    <xdr:sp macro="" textlink="">
      <xdr:nvSpPr>
        <xdr:cNvPr id="290" name="フローチャート: 判断 289"/>
        <xdr:cNvSpPr/>
      </xdr:nvSpPr>
      <xdr:spPr>
        <a:xfrm>
          <a:off x="95885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131589</xdr:rowOff>
    </xdr:from>
    <xdr:ext cx="378565" cy="259045"/>
    <xdr:sp macro="" textlink="">
      <xdr:nvSpPr>
        <xdr:cNvPr id="291" name="テキスト ボックス 290"/>
        <xdr:cNvSpPr txBox="1"/>
      </xdr:nvSpPr>
      <xdr:spPr>
        <a:xfrm>
          <a:off x="9450017" y="63037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100457</xdr:rowOff>
    </xdr:from>
    <xdr:to>
      <xdr:col>45</xdr:col>
      <xdr:colOff>177800</xdr:colOff>
      <xdr:row>38</xdr:row>
      <xdr:rowOff>103505</xdr:rowOff>
    </xdr:to>
    <xdr:cxnSp macro="">
      <xdr:nvCxnSpPr>
        <xdr:cNvPr id="292" name="直線コネクタ 291"/>
        <xdr:cNvCxnSpPr/>
      </xdr:nvCxnSpPr>
      <xdr:spPr>
        <a:xfrm flipV="1">
          <a:off x="7861300" y="6615557"/>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158242</xdr:rowOff>
    </xdr:from>
    <xdr:to>
      <xdr:col>46</xdr:col>
      <xdr:colOff>38100</xdr:colOff>
      <xdr:row>38</xdr:row>
      <xdr:rowOff>88392</xdr:rowOff>
    </xdr:to>
    <xdr:sp macro="" textlink="">
      <xdr:nvSpPr>
        <xdr:cNvPr id="293" name="フローチャート: 判断 292"/>
        <xdr:cNvSpPr/>
      </xdr:nvSpPr>
      <xdr:spPr>
        <a:xfrm>
          <a:off x="8699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104919</xdr:rowOff>
    </xdr:from>
    <xdr:ext cx="378565" cy="259045"/>
    <xdr:sp macro="" textlink="">
      <xdr:nvSpPr>
        <xdr:cNvPr id="294" name="テキスト ボックス 293"/>
        <xdr:cNvSpPr txBox="1"/>
      </xdr:nvSpPr>
      <xdr:spPr>
        <a:xfrm>
          <a:off x="8561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156845</xdr:rowOff>
    </xdr:from>
    <xdr:to>
      <xdr:col>41</xdr:col>
      <xdr:colOff>50800</xdr:colOff>
      <xdr:row>38</xdr:row>
      <xdr:rowOff>103505</xdr:rowOff>
    </xdr:to>
    <xdr:cxnSp macro="">
      <xdr:nvCxnSpPr>
        <xdr:cNvPr id="295" name="直線コネクタ 294"/>
        <xdr:cNvCxnSpPr/>
      </xdr:nvCxnSpPr>
      <xdr:spPr>
        <a:xfrm>
          <a:off x="6972300" y="6500495"/>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159004</xdr:rowOff>
    </xdr:from>
    <xdr:to>
      <xdr:col>41</xdr:col>
      <xdr:colOff>101600</xdr:colOff>
      <xdr:row>37</xdr:row>
      <xdr:rowOff>89154</xdr:rowOff>
    </xdr:to>
    <xdr:sp macro="" textlink="">
      <xdr:nvSpPr>
        <xdr:cNvPr id="296" name="フローチャート: 判断 295"/>
        <xdr:cNvSpPr/>
      </xdr:nvSpPr>
      <xdr:spPr>
        <a:xfrm>
          <a:off x="7810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105681</xdr:rowOff>
    </xdr:from>
    <xdr:ext cx="378565" cy="259045"/>
    <xdr:sp macro="" textlink="">
      <xdr:nvSpPr>
        <xdr:cNvPr id="297" name="テキスト ボックス 296"/>
        <xdr:cNvSpPr txBox="1"/>
      </xdr:nvSpPr>
      <xdr:spPr>
        <a:xfrm>
          <a:off x="7672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26797</xdr:rowOff>
    </xdr:from>
    <xdr:to>
      <xdr:col>36</xdr:col>
      <xdr:colOff>165100</xdr:colOff>
      <xdr:row>36</xdr:row>
      <xdr:rowOff>128397</xdr:rowOff>
    </xdr:to>
    <xdr:sp macro="" textlink="">
      <xdr:nvSpPr>
        <xdr:cNvPr id="298" name="フローチャート: 判断 297"/>
        <xdr:cNvSpPr/>
      </xdr:nvSpPr>
      <xdr:spPr>
        <a:xfrm>
          <a:off x="6921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144924</xdr:rowOff>
    </xdr:from>
    <xdr:ext cx="469744" cy="259045"/>
    <xdr:sp macro="" textlink="">
      <xdr:nvSpPr>
        <xdr:cNvPr id="299" name="テキスト ボックス 298"/>
        <xdr:cNvSpPr txBox="1"/>
      </xdr:nvSpPr>
      <xdr:spPr>
        <a:xfrm>
          <a:off x="6737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43180</xdr:rowOff>
    </xdr:from>
    <xdr:to>
      <xdr:col>55</xdr:col>
      <xdr:colOff>50800</xdr:colOff>
      <xdr:row>38</xdr:row>
      <xdr:rowOff>144780</xdr:rowOff>
    </xdr:to>
    <xdr:sp macro="" textlink="">
      <xdr:nvSpPr>
        <xdr:cNvPr id="305" name="楕円 304"/>
        <xdr:cNvSpPr/>
      </xdr:nvSpPr>
      <xdr:spPr>
        <a:xfrm>
          <a:off x="104267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168292</xdr:rowOff>
    </xdr:from>
    <xdr:ext cx="378565" cy="259045"/>
    <xdr:sp macro="" textlink="">
      <xdr:nvSpPr>
        <xdr:cNvPr id="306" name="労働費該当値テキスト"/>
        <xdr:cNvSpPr txBox="1"/>
      </xdr:nvSpPr>
      <xdr:spPr>
        <a:xfrm>
          <a:off x="10528300" y="6511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45847</xdr:rowOff>
    </xdr:from>
    <xdr:to>
      <xdr:col>50</xdr:col>
      <xdr:colOff>165100</xdr:colOff>
      <xdr:row>38</xdr:row>
      <xdr:rowOff>147447</xdr:rowOff>
    </xdr:to>
    <xdr:sp macro="" textlink="">
      <xdr:nvSpPr>
        <xdr:cNvPr id="307" name="楕円 306"/>
        <xdr:cNvSpPr/>
      </xdr:nvSpPr>
      <xdr:spPr>
        <a:xfrm>
          <a:off x="9588500" y="65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138574</xdr:rowOff>
    </xdr:from>
    <xdr:ext cx="378565" cy="259045"/>
    <xdr:sp macro="" textlink="">
      <xdr:nvSpPr>
        <xdr:cNvPr id="308" name="テキスト ボックス 307"/>
        <xdr:cNvSpPr txBox="1"/>
      </xdr:nvSpPr>
      <xdr:spPr>
        <a:xfrm>
          <a:off x="9450017" y="665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49657</xdr:rowOff>
    </xdr:from>
    <xdr:to>
      <xdr:col>46</xdr:col>
      <xdr:colOff>38100</xdr:colOff>
      <xdr:row>38</xdr:row>
      <xdr:rowOff>151257</xdr:rowOff>
    </xdr:to>
    <xdr:sp macro="" textlink="">
      <xdr:nvSpPr>
        <xdr:cNvPr id="309" name="楕円 308"/>
        <xdr:cNvSpPr/>
      </xdr:nvSpPr>
      <xdr:spPr>
        <a:xfrm>
          <a:off x="8699500" y="656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142384</xdr:rowOff>
    </xdr:from>
    <xdr:ext cx="378565" cy="259045"/>
    <xdr:sp macro="" textlink="">
      <xdr:nvSpPr>
        <xdr:cNvPr id="310" name="テキスト ボックス 309"/>
        <xdr:cNvSpPr txBox="1"/>
      </xdr:nvSpPr>
      <xdr:spPr>
        <a:xfrm>
          <a:off x="8561017" y="6657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52705</xdr:rowOff>
    </xdr:from>
    <xdr:to>
      <xdr:col>41</xdr:col>
      <xdr:colOff>101600</xdr:colOff>
      <xdr:row>38</xdr:row>
      <xdr:rowOff>154305</xdr:rowOff>
    </xdr:to>
    <xdr:sp macro="" textlink="">
      <xdr:nvSpPr>
        <xdr:cNvPr id="311" name="楕円 310"/>
        <xdr:cNvSpPr/>
      </xdr:nvSpPr>
      <xdr:spPr>
        <a:xfrm>
          <a:off x="7810500" y="65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145432</xdr:rowOff>
    </xdr:from>
    <xdr:ext cx="378565" cy="259045"/>
    <xdr:sp macro="" textlink="">
      <xdr:nvSpPr>
        <xdr:cNvPr id="312" name="テキスト ボックス 311"/>
        <xdr:cNvSpPr txBox="1"/>
      </xdr:nvSpPr>
      <xdr:spPr>
        <a:xfrm>
          <a:off x="7672017" y="666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106045</xdr:rowOff>
    </xdr:from>
    <xdr:to>
      <xdr:col>36</xdr:col>
      <xdr:colOff>165100</xdr:colOff>
      <xdr:row>38</xdr:row>
      <xdr:rowOff>36195</xdr:rowOff>
    </xdr:to>
    <xdr:sp macro="" textlink="">
      <xdr:nvSpPr>
        <xdr:cNvPr id="313" name="楕円 312"/>
        <xdr:cNvSpPr/>
      </xdr:nvSpPr>
      <xdr:spPr>
        <a:xfrm>
          <a:off x="6921500" y="644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27322</xdr:rowOff>
    </xdr:from>
    <xdr:ext cx="378565" cy="259045"/>
    <xdr:sp macro="" textlink="">
      <xdr:nvSpPr>
        <xdr:cNvPr id="314" name="テキスト ボックス 313"/>
        <xdr:cNvSpPr txBox="1"/>
      </xdr:nvSpPr>
      <xdr:spPr>
        <a:xfrm>
          <a:off x="6783017" y="654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39477</xdr:rowOff>
    </xdr:from>
    <xdr:to>
      <xdr:col>54</xdr:col>
      <xdr:colOff>189865</xdr:colOff>
      <xdr:row>58</xdr:row>
      <xdr:rowOff>135658</xdr:rowOff>
    </xdr:to>
    <xdr:cxnSp macro="">
      <xdr:nvCxnSpPr>
        <xdr:cNvPr id="336" name="直線コネクタ 335"/>
        <xdr:cNvCxnSpPr/>
      </xdr:nvCxnSpPr>
      <xdr:spPr>
        <a:xfrm flipV="1">
          <a:off x="10475595" y="8783427"/>
          <a:ext cx="1270" cy="129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139485</xdr:rowOff>
    </xdr:from>
    <xdr:ext cx="469744" cy="259045"/>
    <xdr:sp macro="" textlink="">
      <xdr:nvSpPr>
        <xdr:cNvPr id="337" name="農林水産業費最小値テキスト"/>
        <xdr:cNvSpPr txBox="1"/>
      </xdr:nvSpPr>
      <xdr:spPr>
        <a:xfrm>
          <a:off x="10528300" y="1008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135658</xdr:rowOff>
    </xdr:from>
    <xdr:to>
      <xdr:col>55</xdr:col>
      <xdr:colOff>88900</xdr:colOff>
      <xdr:row>58</xdr:row>
      <xdr:rowOff>135658</xdr:rowOff>
    </xdr:to>
    <xdr:cxnSp macro="">
      <xdr:nvCxnSpPr>
        <xdr:cNvPr id="338" name="直線コネクタ 337"/>
        <xdr:cNvCxnSpPr/>
      </xdr:nvCxnSpPr>
      <xdr:spPr>
        <a:xfrm>
          <a:off x="10388600" y="1007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157604</xdr:rowOff>
    </xdr:from>
    <xdr:ext cx="599010" cy="259045"/>
    <xdr:sp macro="" textlink="">
      <xdr:nvSpPr>
        <xdr:cNvPr id="339" name="農林水産業費最大値テキスト"/>
        <xdr:cNvSpPr txBox="1"/>
      </xdr:nvSpPr>
      <xdr:spPr>
        <a:xfrm>
          <a:off x="10528300" y="855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568,842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39477</xdr:rowOff>
    </xdr:from>
    <xdr:to>
      <xdr:col>55</xdr:col>
      <xdr:colOff>88900</xdr:colOff>
      <xdr:row>51</xdr:row>
      <xdr:rowOff>39477</xdr:rowOff>
    </xdr:to>
    <xdr:cxnSp macro="">
      <xdr:nvCxnSpPr>
        <xdr:cNvPr id="340" name="直線コネクタ 339"/>
        <xdr:cNvCxnSpPr/>
      </xdr:nvCxnSpPr>
      <xdr:spPr>
        <a:xfrm>
          <a:off x="10388600" y="878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110569</xdr:rowOff>
    </xdr:from>
    <xdr:to>
      <xdr:col>55</xdr:col>
      <xdr:colOff>0</xdr:colOff>
      <xdr:row>58</xdr:row>
      <xdr:rowOff>115898</xdr:rowOff>
    </xdr:to>
    <xdr:cxnSp macro="">
      <xdr:nvCxnSpPr>
        <xdr:cNvPr id="341" name="直線コネクタ 340"/>
        <xdr:cNvCxnSpPr/>
      </xdr:nvCxnSpPr>
      <xdr:spPr>
        <a:xfrm flipV="1">
          <a:off x="9639300" y="10054669"/>
          <a:ext cx="838200" cy="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164954</xdr:rowOff>
    </xdr:from>
    <xdr:ext cx="534377" cy="259045"/>
    <xdr:sp macro="" textlink="">
      <xdr:nvSpPr>
        <xdr:cNvPr id="342" name="農林水産業費平均値テキスト"/>
        <xdr:cNvSpPr txBox="1"/>
      </xdr:nvSpPr>
      <xdr:spPr>
        <a:xfrm>
          <a:off x="10528300" y="97661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142077</xdr:rowOff>
    </xdr:from>
    <xdr:to>
      <xdr:col>55</xdr:col>
      <xdr:colOff>50800</xdr:colOff>
      <xdr:row>58</xdr:row>
      <xdr:rowOff>72227</xdr:rowOff>
    </xdr:to>
    <xdr:sp macro="" textlink="">
      <xdr:nvSpPr>
        <xdr:cNvPr id="343" name="フローチャート: 判断 342"/>
        <xdr:cNvSpPr/>
      </xdr:nvSpPr>
      <xdr:spPr>
        <a:xfrm>
          <a:off x="10426700" y="991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114517</xdr:rowOff>
    </xdr:from>
    <xdr:to>
      <xdr:col>50</xdr:col>
      <xdr:colOff>114300</xdr:colOff>
      <xdr:row>58</xdr:row>
      <xdr:rowOff>115898</xdr:rowOff>
    </xdr:to>
    <xdr:cxnSp macro="">
      <xdr:nvCxnSpPr>
        <xdr:cNvPr id="344" name="直線コネクタ 343"/>
        <xdr:cNvCxnSpPr/>
      </xdr:nvCxnSpPr>
      <xdr:spPr>
        <a:xfrm>
          <a:off x="8750300" y="10058617"/>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153470</xdr:rowOff>
    </xdr:from>
    <xdr:to>
      <xdr:col>50</xdr:col>
      <xdr:colOff>165100</xdr:colOff>
      <xdr:row>58</xdr:row>
      <xdr:rowOff>83620</xdr:rowOff>
    </xdr:to>
    <xdr:sp macro="" textlink="">
      <xdr:nvSpPr>
        <xdr:cNvPr id="345" name="フローチャート: 判断 344"/>
        <xdr:cNvSpPr/>
      </xdr:nvSpPr>
      <xdr:spPr>
        <a:xfrm>
          <a:off x="9588500" y="992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100147</xdr:rowOff>
    </xdr:from>
    <xdr:ext cx="534377" cy="259045"/>
    <xdr:sp macro="" textlink="">
      <xdr:nvSpPr>
        <xdr:cNvPr id="346" name="テキスト ボックス 345"/>
        <xdr:cNvSpPr txBox="1"/>
      </xdr:nvSpPr>
      <xdr:spPr>
        <a:xfrm>
          <a:off x="9372111" y="970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114517</xdr:rowOff>
    </xdr:from>
    <xdr:to>
      <xdr:col>45</xdr:col>
      <xdr:colOff>177800</xdr:colOff>
      <xdr:row>58</xdr:row>
      <xdr:rowOff>116111</xdr:rowOff>
    </xdr:to>
    <xdr:cxnSp macro="">
      <xdr:nvCxnSpPr>
        <xdr:cNvPr id="347" name="直線コネクタ 346"/>
        <xdr:cNvCxnSpPr/>
      </xdr:nvCxnSpPr>
      <xdr:spPr>
        <a:xfrm flipV="1">
          <a:off x="7861300" y="10058617"/>
          <a:ext cx="889000" cy="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126960</xdr:rowOff>
    </xdr:from>
    <xdr:to>
      <xdr:col>46</xdr:col>
      <xdr:colOff>38100</xdr:colOff>
      <xdr:row>58</xdr:row>
      <xdr:rowOff>57110</xdr:rowOff>
    </xdr:to>
    <xdr:sp macro="" textlink="">
      <xdr:nvSpPr>
        <xdr:cNvPr id="348" name="フローチャート: 判断 347"/>
        <xdr:cNvSpPr/>
      </xdr:nvSpPr>
      <xdr:spPr>
        <a:xfrm>
          <a:off x="8699500" y="989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73637</xdr:rowOff>
    </xdr:from>
    <xdr:ext cx="534377" cy="259045"/>
    <xdr:sp macro="" textlink="">
      <xdr:nvSpPr>
        <xdr:cNvPr id="349" name="テキスト ボックス 348"/>
        <xdr:cNvSpPr txBox="1"/>
      </xdr:nvSpPr>
      <xdr:spPr>
        <a:xfrm>
          <a:off x="8483111" y="967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106173</xdr:rowOff>
    </xdr:from>
    <xdr:to>
      <xdr:col>41</xdr:col>
      <xdr:colOff>50800</xdr:colOff>
      <xdr:row>58</xdr:row>
      <xdr:rowOff>116111</xdr:rowOff>
    </xdr:to>
    <xdr:cxnSp macro="">
      <xdr:nvCxnSpPr>
        <xdr:cNvPr id="350" name="直線コネクタ 349"/>
        <xdr:cNvCxnSpPr/>
      </xdr:nvCxnSpPr>
      <xdr:spPr>
        <a:xfrm>
          <a:off x="6972300" y="10050273"/>
          <a:ext cx="889000" cy="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139478</xdr:rowOff>
    </xdr:from>
    <xdr:to>
      <xdr:col>41</xdr:col>
      <xdr:colOff>101600</xdr:colOff>
      <xdr:row>58</xdr:row>
      <xdr:rowOff>69628</xdr:rowOff>
    </xdr:to>
    <xdr:sp macro="" textlink="">
      <xdr:nvSpPr>
        <xdr:cNvPr id="351" name="フローチャート: 判断 350"/>
        <xdr:cNvSpPr/>
      </xdr:nvSpPr>
      <xdr:spPr>
        <a:xfrm>
          <a:off x="7810500" y="991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86155</xdr:rowOff>
    </xdr:from>
    <xdr:ext cx="534377" cy="259045"/>
    <xdr:sp macro="" textlink="">
      <xdr:nvSpPr>
        <xdr:cNvPr id="352" name="テキスト ボックス 351"/>
        <xdr:cNvSpPr txBox="1"/>
      </xdr:nvSpPr>
      <xdr:spPr>
        <a:xfrm>
          <a:off x="7594111" y="968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150064</xdr:rowOff>
    </xdr:from>
    <xdr:to>
      <xdr:col>36</xdr:col>
      <xdr:colOff>165100</xdr:colOff>
      <xdr:row>58</xdr:row>
      <xdr:rowOff>80214</xdr:rowOff>
    </xdr:to>
    <xdr:sp macro="" textlink="">
      <xdr:nvSpPr>
        <xdr:cNvPr id="353" name="フローチャート: 判断 352"/>
        <xdr:cNvSpPr/>
      </xdr:nvSpPr>
      <xdr:spPr>
        <a:xfrm>
          <a:off x="6921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96741</xdr:rowOff>
    </xdr:from>
    <xdr:ext cx="534377" cy="259045"/>
    <xdr:sp macro="" textlink="">
      <xdr:nvSpPr>
        <xdr:cNvPr id="354" name="テキスト ボックス 353"/>
        <xdr:cNvSpPr txBox="1"/>
      </xdr:nvSpPr>
      <xdr:spPr>
        <a:xfrm>
          <a:off x="6705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59769</xdr:rowOff>
    </xdr:from>
    <xdr:to>
      <xdr:col>55</xdr:col>
      <xdr:colOff>50800</xdr:colOff>
      <xdr:row>58</xdr:row>
      <xdr:rowOff>161369</xdr:rowOff>
    </xdr:to>
    <xdr:sp macro="" textlink="">
      <xdr:nvSpPr>
        <xdr:cNvPr id="360" name="楕円 359"/>
        <xdr:cNvSpPr/>
      </xdr:nvSpPr>
      <xdr:spPr>
        <a:xfrm>
          <a:off x="10426700" y="1000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146146</xdr:rowOff>
    </xdr:from>
    <xdr:ext cx="534377" cy="259045"/>
    <xdr:sp macro="" textlink="">
      <xdr:nvSpPr>
        <xdr:cNvPr id="361" name="農林水産業費該当値テキスト"/>
        <xdr:cNvSpPr txBox="1"/>
      </xdr:nvSpPr>
      <xdr:spPr>
        <a:xfrm>
          <a:off x="10528300" y="991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65098</xdr:rowOff>
    </xdr:from>
    <xdr:to>
      <xdr:col>50</xdr:col>
      <xdr:colOff>165100</xdr:colOff>
      <xdr:row>58</xdr:row>
      <xdr:rowOff>166698</xdr:rowOff>
    </xdr:to>
    <xdr:sp macro="" textlink="">
      <xdr:nvSpPr>
        <xdr:cNvPr id="362" name="楕円 361"/>
        <xdr:cNvSpPr/>
      </xdr:nvSpPr>
      <xdr:spPr>
        <a:xfrm>
          <a:off x="9588500" y="1000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157825</xdr:rowOff>
    </xdr:from>
    <xdr:ext cx="534377" cy="259045"/>
    <xdr:sp macro="" textlink="">
      <xdr:nvSpPr>
        <xdr:cNvPr id="363" name="テキスト ボックス 362"/>
        <xdr:cNvSpPr txBox="1"/>
      </xdr:nvSpPr>
      <xdr:spPr>
        <a:xfrm>
          <a:off x="9372111" y="1010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63717</xdr:rowOff>
    </xdr:from>
    <xdr:to>
      <xdr:col>46</xdr:col>
      <xdr:colOff>38100</xdr:colOff>
      <xdr:row>58</xdr:row>
      <xdr:rowOff>165317</xdr:rowOff>
    </xdr:to>
    <xdr:sp macro="" textlink="">
      <xdr:nvSpPr>
        <xdr:cNvPr id="364" name="楕円 363"/>
        <xdr:cNvSpPr/>
      </xdr:nvSpPr>
      <xdr:spPr>
        <a:xfrm>
          <a:off x="8699500" y="100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156444</xdr:rowOff>
    </xdr:from>
    <xdr:ext cx="534377" cy="259045"/>
    <xdr:sp macro="" textlink="">
      <xdr:nvSpPr>
        <xdr:cNvPr id="365" name="テキスト ボックス 364"/>
        <xdr:cNvSpPr txBox="1"/>
      </xdr:nvSpPr>
      <xdr:spPr>
        <a:xfrm>
          <a:off x="8483111" y="1010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65311</xdr:rowOff>
    </xdr:from>
    <xdr:to>
      <xdr:col>41</xdr:col>
      <xdr:colOff>101600</xdr:colOff>
      <xdr:row>58</xdr:row>
      <xdr:rowOff>166911</xdr:rowOff>
    </xdr:to>
    <xdr:sp macro="" textlink="">
      <xdr:nvSpPr>
        <xdr:cNvPr id="366" name="楕円 365"/>
        <xdr:cNvSpPr/>
      </xdr:nvSpPr>
      <xdr:spPr>
        <a:xfrm>
          <a:off x="7810500" y="1000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158038</xdr:rowOff>
    </xdr:from>
    <xdr:ext cx="534377" cy="259045"/>
    <xdr:sp macro="" textlink="">
      <xdr:nvSpPr>
        <xdr:cNvPr id="367" name="テキスト ボックス 366"/>
        <xdr:cNvSpPr txBox="1"/>
      </xdr:nvSpPr>
      <xdr:spPr>
        <a:xfrm>
          <a:off x="7594111" y="10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55373</xdr:rowOff>
    </xdr:from>
    <xdr:to>
      <xdr:col>36</xdr:col>
      <xdr:colOff>165100</xdr:colOff>
      <xdr:row>58</xdr:row>
      <xdr:rowOff>156973</xdr:rowOff>
    </xdr:to>
    <xdr:sp macro="" textlink="">
      <xdr:nvSpPr>
        <xdr:cNvPr id="368" name="楕円 367"/>
        <xdr:cNvSpPr/>
      </xdr:nvSpPr>
      <xdr:spPr>
        <a:xfrm>
          <a:off x="6921500" y="999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148100</xdr:rowOff>
    </xdr:from>
    <xdr:ext cx="534377" cy="259045"/>
    <xdr:sp macro="" textlink="">
      <xdr:nvSpPr>
        <xdr:cNvPr id="369" name="テキスト ボックス 368"/>
        <xdr:cNvSpPr txBox="1"/>
      </xdr:nvSpPr>
      <xdr:spPr>
        <a:xfrm>
          <a:off x="6705111" y="1009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92519</xdr:rowOff>
    </xdr:from>
    <xdr:to>
      <xdr:col>54</xdr:col>
      <xdr:colOff>189865</xdr:colOff>
      <xdr:row>79</xdr:row>
      <xdr:rowOff>34607</xdr:rowOff>
    </xdr:to>
    <xdr:cxnSp macro="">
      <xdr:nvCxnSpPr>
        <xdr:cNvPr id="393" name="直線コネクタ 392"/>
        <xdr:cNvCxnSpPr/>
      </xdr:nvCxnSpPr>
      <xdr:spPr>
        <a:xfrm flipV="1">
          <a:off x="10475595" y="12094019"/>
          <a:ext cx="1270" cy="148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38434</xdr:rowOff>
    </xdr:from>
    <xdr:ext cx="378565" cy="259045"/>
    <xdr:sp macro="" textlink="">
      <xdr:nvSpPr>
        <xdr:cNvPr id="394" name="商工費最小値テキスト"/>
        <xdr:cNvSpPr txBox="1"/>
      </xdr:nvSpPr>
      <xdr:spPr>
        <a:xfrm>
          <a:off x="10528300" y="13582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34607</xdr:rowOff>
    </xdr:from>
    <xdr:to>
      <xdr:col>55</xdr:col>
      <xdr:colOff>88900</xdr:colOff>
      <xdr:row>79</xdr:row>
      <xdr:rowOff>34607</xdr:rowOff>
    </xdr:to>
    <xdr:cxnSp macro="">
      <xdr:nvCxnSpPr>
        <xdr:cNvPr id="395" name="直線コネクタ 394"/>
        <xdr:cNvCxnSpPr/>
      </xdr:nvCxnSpPr>
      <xdr:spPr>
        <a:xfrm>
          <a:off x="10388600" y="13579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39196</xdr:rowOff>
    </xdr:from>
    <xdr:ext cx="599010" cy="259045"/>
    <xdr:sp macro="" textlink="">
      <xdr:nvSpPr>
        <xdr:cNvPr id="396" name="商工費最大値テキスト"/>
        <xdr:cNvSpPr txBox="1"/>
      </xdr:nvSpPr>
      <xdr:spPr>
        <a:xfrm>
          <a:off x="10528300" y="1186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92519</xdr:rowOff>
    </xdr:from>
    <xdr:to>
      <xdr:col>55</xdr:col>
      <xdr:colOff>88900</xdr:colOff>
      <xdr:row>70</xdr:row>
      <xdr:rowOff>92519</xdr:rowOff>
    </xdr:to>
    <xdr:cxnSp macro="">
      <xdr:nvCxnSpPr>
        <xdr:cNvPr id="397" name="直線コネクタ 396"/>
        <xdr:cNvCxnSpPr/>
      </xdr:nvCxnSpPr>
      <xdr:spPr>
        <a:xfrm>
          <a:off x="10388600" y="12094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171081</xdr:rowOff>
    </xdr:from>
    <xdr:to>
      <xdr:col>55</xdr:col>
      <xdr:colOff>0</xdr:colOff>
      <xdr:row>79</xdr:row>
      <xdr:rowOff>1346</xdr:rowOff>
    </xdr:to>
    <xdr:cxnSp macro="">
      <xdr:nvCxnSpPr>
        <xdr:cNvPr id="398" name="直線コネクタ 397"/>
        <xdr:cNvCxnSpPr/>
      </xdr:nvCxnSpPr>
      <xdr:spPr>
        <a:xfrm flipV="1">
          <a:off x="9639300" y="13544181"/>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128185</xdr:rowOff>
    </xdr:from>
    <xdr:ext cx="534377" cy="259045"/>
    <xdr:sp macro="" textlink="">
      <xdr:nvSpPr>
        <xdr:cNvPr id="399" name="商工費平均値テキスト"/>
        <xdr:cNvSpPr txBox="1"/>
      </xdr:nvSpPr>
      <xdr:spPr>
        <a:xfrm>
          <a:off x="10528300" y="13158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105308</xdr:rowOff>
    </xdr:from>
    <xdr:to>
      <xdr:col>55</xdr:col>
      <xdr:colOff>50800</xdr:colOff>
      <xdr:row>78</xdr:row>
      <xdr:rowOff>35458</xdr:rowOff>
    </xdr:to>
    <xdr:sp macro="" textlink="">
      <xdr:nvSpPr>
        <xdr:cNvPr id="400" name="フローチャート: 判断 399"/>
        <xdr:cNvSpPr/>
      </xdr:nvSpPr>
      <xdr:spPr>
        <a:xfrm>
          <a:off x="10426700" y="1330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164809</xdr:rowOff>
    </xdr:from>
    <xdr:to>
      <xdr:col>50</xdr:col>
      <xdr:colOff>114300</xdr:colOff>
      <xdr:row>79</xdr:row>
      <xdr:rowOff>1346</xdr:rowOff>
    </xdr:to>
    <xdr:cxnSp macro="">
      <xdr:nvCxnSpPr>
        <xdr:cNvPr id="401" name="直線コネクタ 400"/>
        <xdr:cNvCxnSpPr/>
      </xdr:nvCxnSpPr>
      <xdr:spPr>
        <a:xfrm>
          <a:off x="8750300" y="13537909"/>
          <a:ext cx="889000" cy="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101791</xdr:rowOff>
    </xdr:from>
    <xdr:to>
      <xdr:col>50</xdr:col>
      <xdr:colOff>165100</xdr:colOff>
      <xdr:row>78</xdr:row>
      <xdr:rowOff>31941</xdr:rowOff>
    </xdr:to>
    <xdr:sp macro="" textlink="">
      <xdr:nvSpPr>
        <xdr:cNvPr id="402" name="フローチャート: 判断 401"/>
        <xdr:cNvSpPr/>
      </xdr:nvSpPr>
      <xdr:spPr>
        <a:xfrm>
          <a:off x="9588500" y="1330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48468</xdr:rowOff>
    </xdr:from>
    <xdr:ext cx="534377" cy="259045"/>
    <xdr:sp macro="" textlink="">
      <xdr:nvSpPr>
        <xdr:cNvPr id="403" name="テキスト ボックス 402"/>
        <xdr:cNvSpPr txBox="1"/>
      </xdr:nvSpPr>
      <xdr:spPr>
        <a:xfrm>
          <a:off x="9372111" y="1307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164809</xdr:rowOff>
    </xdr:from>
    <xdr:to>
      <xdr:col>45</xdr:col>
      <xdr:colOff>177800</xdr:colOff>
      <xdr:row>78</xdr:row>
      <xdr:rowOff>169405</xdr:rowOff>
    </xdr:to>
    <xdr:cxnSp macro="">
      <xdr:nvCxnSpPr>
        <xdr:cNvPr id="404" name="直線コネクタ 403"/>
        <xdr:cNvCxnSpPr/>
      </xdr:nvCxnSpPr>
      <xdr:spPr>
        <a:xfrm flipV="1">
          <a:off x="7861300" y="1353790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66039</xdr:rowOff>
    </xdr:from>
    <xdr:to>
      <xdr:col>46</xdr:col>
      <xdr:colOff>38100</xdr:colOff>
      <xdr:row>77</xdr:row>
      <xdr:rowOff>167639</xdr:rowOff>
    </xdr:to>
    <xdr:sp macro="" textlink="">
      <xdr:nvSpPr>
        <xdr:cNvPr id="405" name="フローチャート: 判断 404"/>
        <xdr:cNvSpPr/>
      </xdr:nvSpPr>
      <xdr:spPr>
        <a:xfrm>
          <a:off x="8699500" y="1326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12716</xdr:rowOff>
    </xdr:from>
    <xdr:ext cx="534377" cy="259045"/>
    <xdr:sp macro="" textlink="">
      <xdr:nvSpPr>
        <xdr:cNvPr id="406" name="テキスト ボックス 405"/>
        <xdr:cNvSpPr txBox="1"/>
      </xdr:nvSpPr>
      <xdr:spPr>
        <a:xfrm>
          <a:off x="8483111" y="1304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87922</xdr:rowOff>
    </xdr:from>
    <xdr:to>
      <xdr:col>41</xdr:col>
      <xdr:colOff>50800</xdr:colOff>
      <xdr:row>78</xdr:row>
      <xdr:rowOff>169405</xdr:rowOff>
    </xdr:to>
    <xdr:cxnSp macro="">
      <xdr:nvCxnSpPr>
        <xdr:cNvPr id="407" name="直線コネクタ 406"/>
        <xdr:cNvCxnSpPr/>
      </xdr:nvCxnSpPr>
      <xdr:spPr>
        <a:xfrm>
          <a:off x="6972300" y="13461022"/>
          <a:ext cx="889000" cy="8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107708</xdr:rowOff>
    </xdr:from>
    <xdr:to>
      <xdr:col>41</xdr:col>
      <xdr:colOff>101600</xdr:colOff>
      <xdr:row>78</xdr:row>
      <xdr:rowOff>37858</xdr:rowOff>
    </xdr:to>
    <xdr:sp macro="" textlink="">
      <xdr:nvSpPr>
        <xdr:cNvPr id="408" name="フローチャート: 判断 407"/>
        <xdr:cNvSpPr/>
      </xdr:nvSpPr>
      <xdr:spPr>
        <a:xfrm>
          <a:off x="7810500" y="133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54385</xdr:rowOff>
    </xdr:from>
    <xdr:ext cx="534377" cy="259045"/>
    <xdr:sp macro="" textlink="">
      <xdr:nvSpPr>
        <xdr:cNvPr id="409" name="テキスト ボックス 408"/>
        <xdr:cNvSpPr txBox="1"/>
      </xdr:nvSpPr>
      <xdr:spPr>
        <a:xfrm>
          <a:off x="7594111" y="13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88812</xdr:rowOff>
    </xdr:from>
    <xdr:to>
      <xdr:col>36</xdr:col>
      <xdr:colOff>165100</xdr:colOff>
      <xdr:row>78</xdr:row>
      <xdr:rowOff>18962</xdr:rowOff>
    </xdr:to>
    <xdr:sp macro="" textlink="">
      <xdr:nvSpPr>
        <xdr:cNvPr id="410" name="フローチャート: 判断 409"/>
        <xdr:cNvSpPr/>
      </xdr:nvSpPr>
      <xdr:spPr>
        <a:xfrm>
          <a:off x="6921500" y="1329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35489</xdr:rowOff>
    </xdr:from>
    <xdr:ext cx="534377" cy="259045"/>
    <xdr:sp macro="" textlink="">
      <xdr:nvSpPr>
        <xdr:cNvPr id="411" name="テキスト ボックス 410"/>
        <xdr:cNvSpPr txBox="1"/>
      </xdr:nvSpPr>
      <xdr:spPr>
        <a:xfrm>
          <a:off x="6705111" y="130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120281</xdr:rowOff>
    </xdr:from>
    <xdr:to>
      <xdr:col>55</xdr:col>
      <xdr:colOff>50800</xdr:colOff>
      <xdr:row>79</xdr:row>
      <xdr:rowOff>50431</xdr:rowOff>
    </xdr:to>
    <xdr:sp macro="" textlink="">
      <xdr:nvSpPr>
        <xdr:cNvPr id="417" name="楕円 416"/>
        <xdr:cNvSpPr/>
      </xdr:nvSpPr>
      <xdr:spPr>
        <a:xfrm>
          <a:off x="10426700" y="1349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35208</xdr:rowOff>
    </xdr:from>
    <xdr:ext cx="469744" cy="259045"/>
    <xdr:sp macro="" textlink="">
      <xdr:nvSpPr>
        <xdr:cNvPr id="418" name="商工費該当値テキスト"/>
        <xdr:cNvSpPr txBox="1"/>
      </xdr:nvSpPr>
      <xdr:spPr>
        <a:xfrm>
          <a:off x="10528300" y="1340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121996</xdr:rowOff>
    </xdr:from>
    <xdr:to>
      <xdr:col>50</xdr:col>
      <xdr:colOff>165100</xdr:colOff>
      <xdr:row>79</xdr:row>
      <xdr:rowOff>52146</xdr:rowOff>
    </xdr:to>
    <xdr:sp macro="" textlink="">
      <xdr:nvSpPr>
        <xdr:cNvPr id="419" name="楕円 418"/>
        <xdr:cNvSpPr/>
      </xdr:nvSpPr>
      <xdr:spPr>
        <a:xfrm>
          <a:off x="9588500" y="1349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43273</xdr:rowOff>
    </xdr:from>
    <xdr:ext cx="469744" cy="259045"/>
    <xdr:sp macro="" textlink="">
      <xdr:nvSpPr>
        <xdr:cNvPr id="420" name="テキスト ボックス 419"/>
        <xdr:cNvSpPr txBox="1"/>
      </xdr:nvSpPr>
      <xdr:spPr>
        <a:xfrm>
          <a:off x="9404428" y="1358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114009</xdr:rowOff>
    </xdr:from>
    <xdr:to>
      <xdr:col>46</xdr:col>
      <xdr:colOff>38100</xdr:colOff>
      <xdr:row>79</xdr:row>
      <xdr:rowOff>44159</xdr:rowOff>
    </xdr:to>
    <xdr:sp macro="" textlink="">
      <xdr:nvSpPr>
        <xdr:cNvPr id="421" name="楕円 420"/>
        <xdr:cNvSpPr/>
      </xdr:nvSpPr>
      <xdr:spPr>
        <a:xfrm>
          <a:off x="8699500" y="13487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35286</xdr:rowOff>
    </xdr:from>
    <xdr:ext cx="469744" cy="259045"/>
    <xdr:sp macro="" textlink="">
      <xdr:nvSpPr>
        <xdr:cNvPr id="422" name="テキスト ボックス 421"/>
        <xdr:cNvSpPr txBox="1"/>
      </xdr:nvSpPr>
      <xdr:spPr>
        <a:xfrm>
          <a:off x="8515428" y="13579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118605</xdr:rowOff>
    </xdr:from>
    <xdr:to>
      <xdr:col>41</xdr:col>
      <xdr:colOff>101600</xdr:colOff>
      <xdr:row>79</xdr:row>
      <xdr:rowOff>48755</xdr:rowOff>
    </xdr:to>
    <xdr:sp macro="" textlink="">
      <xdr:nvSpPr>
        <xdr:cNvPr id="423" name="楕円 422"/>
        <xdr:cNvSpPr/>
      </xdr:nvSpPr>
      <xdr:spPr>
        <a:xfrm>
          <a:off x="7810500" y="1349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39882</xdr:rowOff>
    </xdr:from>
    <xdr:ext cx="469744" cy="259045"/>
    <xdr:sp macro="" textlink="">
      <xdr:nvSpPr>
        <xdr:cNvPr id="424" name="テキスト ボックス 423"/>
        <xdr:cNvSpPr txBox="1"/>
      </xdr:nvSpPr>
      <xdr:spPr>
        <a:xfrm>
          <a:off x="7626428" y="13584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37122</xdr:rowOff>
    </xdr:from>
    <xdr:to>
      <xdr:col>36</xdr:col>
      <xdr:colOff>165100</xdr:colOff>
      <xdr:row>78</xdr:row>
      <xdr:rowOff>138722</xdr:rowOff>
    </xdr:to>
    <xdr:sp macro="" textlink="">
      <xdr:nvSpPr>
        <xdr:cNvPr id="425" name="楕円 424"/>
        <xdr:cNvSpPr/>
      </xdr:nvSpPr>
      <xdr:spPr>
        <a:xfrm>
          <a:off x="6921500" y="1341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129849</xdr:rowOff>
    </xdr:from>
    <xdr:ext cx="534377" cy="259045"/>
    <xdr:sp macro="" textlink="">
      <xdr:nvSpPr>
        <xdr:cNvPr id="426" name="テキスト ボックス 425"/>
        <xdr:cNvSpPr txBox="1"/>
      </xdr:nvSpPr>
      <xdr:spPr>
        <a:xfrm>
          <a:off x="6705111" y="1350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137933</xdr:rowOff>
    </xdr:from>
    <xdr:to>
      <xdr:col>54</xdr:col>
      <xdr:colOff>189865</xdr:colOff>
      <xdr:row>99</xdr:row>
      <xdr:rowOff>80756</xdr:rowOff>
    </xdr:to>
    <xdr:cxnSp macro="">
      <xdr:nvCxnSpPr>
        <xdr:cNvPr id="452" name="直線コネクタ 451"/>
        <xdr:cNvCxnSpPr/>
      </xdr:nvCxnSpPr>
      <xdr:spPr>
        <a:xfrm flipV="1">
          <a:off x="10475595" y="15568433"/>
          <a:ext cx="1270" cy="148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84583</xdr:rowOff>
    </xdr:from>
    <xdr:ext cx="534377" cy="259045"/>
    <xdr:sp macro="" textlink="">
      <xdr:nvSpPr>
        <xdr:cNvPr id="453" name="土木費最小値テキスト"/>
        <xdr:cNvSpPr txBox="1"/>
      </xdr:nvSpPr>
      <xdr:spPr>
        <a:xfrm>
          <a:off x="10528300" y="1705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80756</xdr:rowOff>
    </xdr:from>
    <xdr:to>
      <xdr:col>55</xdr:col>
      <xdr:colOff>88900</xdr:colOff>
      <xdr:row>99</xdr:row>
      <xdr:rowOff>80756</xdr:rowOff>
    </xdr:to>
    <xdr:cxnSp macro="">
      <xdr:nvCxnSpPr>
        <xdr:cNvPr id="454" name="直線コネクタ 453"/>
        <xdr:cNvCxnSpPr/>
      </xdr:nvCxnSpPr>
      <xdr:spPr>
        <a:xfrm>
          <a:off x="10388600" y="1705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84610</xdr:rowOff>
    </xdr:from>
    <xdr:ext cx="690189" cy="259045"/>
    <xdr:sp macro="" textlink="">
      <xdr:nvSpPr>
        <xdr:cNvPr id="455" name="土木費最大値テキスト"/>
        <xdr:cNvSpPr txBox="1"/>
      </xdr:nvSpPr>
      <xdr:spPr>
        <a:xfrm>
          <a:off x="10528300" y="153436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1,381,623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137933</xdr:rowOff>
    </xdr:from>
    <xdr:to>
      <xdr:col>55</xdr:col>
      <xdr:colOff>88900</xdr:colOff>
      <xdr:row>90</xdr:row>
      <xdr:rowOff>137933</xdr:rowOff>
    </xdr:to>
    <xdr:cxnSp macro="">
      <xdr:nvCxnSpPr>
        <xdr:cNvPr id="456" name="直線コネクタ 455"/>
        <xdr:cNvCxnSpPr/>
      </xdr:nvCxnSpPr>
      <xdr:spPr>
        <a:xfrm>
          <a:off x="10388600" y="1556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11787</xdr:rowOff>
    </xdr:from>
    <xdr:to>
      <xdr:col>55</xdr:col>
      <xdr:colOff>0</xdr:colOff>
      <xdr:row>99</xdr:row>
      <xdr:rowOff>39305</xdr:rowOff>
    </xdr:to>
    <xdr:cxnSp macro="">
      <xdr:nvCxnSpPr>
        <xdr:cNvPr id="457" name="直線コネクタ 456"/>
        <xdr:cNvCxnSpPr/>
      </xdr:nvCxnSpPr>
      <xdr:spPr>
        <a:xfrm flipV="1">
          <a:off x="9639300" y="16985337"/>
          <a:ext cx="838200" cy="2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146938</xdr:rowOff>
    </xdr:from>
    <xdr:ext cx="534377" cy="259045"/>
    <xdr:sp macro="" textlink="">
      <xdr:nvSpPr>
        <xdr:cNvPr id="458" name="土木費平均値テキスト"/>
        <xdr:cNvSpPr txBox="1"/>
      </xdr:nvSpPr>
      <xdr:spPr>
        <a:xfrm>
          <a:off x="10528300" y="16777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124061</xdr:rowOff>
    </xdr:from>
    <xdr:to>
      <xdr:col>55</xdr:col>
      <xdr:colOff>50800</xdr:colOff>
      <xdr:row>99</xdr:row>
      <xdr:rowOff>54211</xdr:rowOff>
    </xdr:to>
    <xdr:sp macro="" textlink="">
      <xdr:nvSpPr>
        <xdr:cNvPr id="459" name="フローチャート: 判断 458"/>
        <xdr:cNvSpPr/>
      </xdr:nvSpPr>
      <xdr:spPr>
        <a:xfrm>
          <a:off x="104267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39305</xdr:rowOff>
    </xdr:from>
    <xdr:to>
      <xdr:col>50</xdr:col>
      <xdr:colOff>114300</xdr:colOff>
      <xdr:row>99</xdr:row>
      <xdr:rowOff>43517</xdr:rowOff>
    </xdr:to>
    <xdr:cxnSp macro="">
      <xdr:nvCxnSpPr>
        <xdr:cNvPr id="460" name="直線コネクタ 459"/>
        <xdr:cNvCxnSpPr/>
      </xdr:nvCxnSpPr>
      <xdr:spPr>
        <a:xfrm flipV="1">
          <a:off x="8750300" y="17012855"/>
          <a:ext cx="889000" cy="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115748</xdr:rowOff>
    </xdr:from>
    <xdr:to>
      <xdr:col>50</xdr:col>
      <xdr:colOff>165100</xdr:colOff>
      <xdr:row>99</xdr:row>
      <xdr:rowOff>45898</xdr:rowOff>
    </xdr:to>
    <xdr:sp macro="" textlink="">
      <xdr:nvSpPr>
        <xdr:cNvPr id="461" name="フローチャート: 判断 460"/>
        <xdr:cNvSpPr/>
      </xdr:nvSpPr>
      <xdr:spPr>
        <a:xfrm>
          <a:off x="9588500" y="1691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62425</xdr:rowOff>
    </xdr:from>
    <xdr:ext cx="534377" cy="259045"/>
    <xdr:sp macro="" textlink="">
      <xdr:nvSpPr>
        <xdr:cNvPr id="462" name="テキスト ボックス 461"/>
        <xdr:cNvSpPr txBox="1"/>
      </xdr:nvSpPr>
      <xdr:spPr>
        <a:xfrm>
          <a:off x="9372111" y="1669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32708</xdr:rowOff>
    </xdr:from>
    <xdr:to>
      <xdr:col>45</xdr:col>
      <xdr:colOff>177800</xdr:colOff>
      <xdr:row>99</xdr:row>
      <xdr:rowOff>43517</xdr:rowOff>
    </xdr:to>
    <xdr:cxnSp macro="">
      <xdr:nvCxnSpPr>
        <xdr:cNvPr id="463" name="直線コネクタ 462"/>
        <xdr:cNvCxnSpPr/>
      </xdr:nvCxnSpPr>
      <xdr:spPr>
        <a:xfrm>
          <a:off x="7861300" y="17006258"/>
          <a:ext cx="889000" cy="1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134066</xdr:rowOff>
    </xdr:from>
    <xdr:to>
      <xdr:col>46</xdr:col>
      <xdr:colOff>38100</xdr:colOff>
      <xdr:row>99</xdr:row>
      <xdr:rowOff>64216</xdr:rowOff>
    </xdr:to>
    <xdr:sp macro="" textlink="">
      <xdr:nvSpPr>
        <xdr:cNvPr id="464" name="フローチャート: 判断 463"/>
        <xdr:cNvSpPr/>
      </xdr:nvSpPr>
      <xdr:spPr>
        <a:xfrm>
          <a:off x="8699500" y="1693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80743</xdr:rowOff>
    </xdr:from>
    <xdr:ext cx="534377" cy="259045"/>
    <xdr:sp macro="" textlink="">
      <xdr:nvSpPr>
        <xdr:cNvPr id="465" name="テキスト ボックス 464"/>
        <xdr:cNvSpPr txBox="1"/>
      </xdr:nvSpPr>
      <xdr:spPr>
        <a:xfrm>
          <a:off x="8483111" y="1671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32708</xdr:rowOff>
    </xdr:from>
    <xdr:to>
      <xdr:col>41</xdr:col>
      <xdr:colOff>50800</xdr:colOff>
      <xdr:row>99</xdr:row>
      <xdr:rowOff>47551</xdr:rowOff>
    </xdr:to>
    <xdr:cxnSp macro="">
      <xdr:nvCxnSpPr>
        <xdr:cNvPr id="466" name="直線コネクタ 465"/>
        <xdr:cNvCxnSpPr/>
      </xdr:nvCxnSpPr>
      <xdr:spPr>
        <a:xfrm flipV="1">
          <a:off x="6972300" y="17006258"/>
          <a:ext cx="889000" cy="14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123585</xdr:rowOff>
    </xdr:from>
    <xdr:to>
      <xdr:col>41</xdr:col>
      <xdr:colOff>101600</xdr:colOff>
      <xdr:row>99</xdr:row>
      <xdr:rowOff>53735</xdr:rowOff>
    </xdr:to>
    <xdr:sp macro="" textlink="">
      <xdr:nvSpPr>
        <xdr:cNvPr id="467" name="フローチャート: 判断 466"/>
        <xdr:cNvSpPr/>
      </xdr:nvSpPr>
      <xdr:spPr>
        <a:xfrm>
          <a:off x="7810500" y="16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70262</xdr:rowOff>
    </xdr:from>
    <xdr:ext cx="534377" cy="259045"/>
    <xdr:sp macro="" textlink="">
      <xdr:nvSpPr>
        <xdr:cNvPr id="468" name="テキスト ボックス 467"/>
        <xdr:cNvSpPr txBox="1"/>
      </xdr:nvSpPr>
      <xdr:spPr>
        <a:xfrm>
          <a:off x="7594111" y="1670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121766</xdr:rowOff>
    </xdr:from>
    <xdr:to>
      <xdr:col>36</xdr:col>
      <xdr:colOff>165100</xdr:colOff>
      <xdr:row>99</xdr:row>
      <xdr:rowOff>51916</xdr:rowOff>
    </xdr:to>
    <xdr:sp macro="" textlink="">
      <xdr:nvSpPr>
        <xdr:cNvPr id="469" name="フローチャート: 判断 468"/>
        <xdr:cNvSpPr/>
      </xdr:nvSpPr>
      <xdr:spPr>
        <a:xfrm>
          <a:off x="6921500" y="16923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68443</xdr:rowOff>
    </xdr:from>
    <xdr:ext cx="534377" cy="259045"/>
    <xdr:sp macro="" textlink="">
      <xdr:nvSpPr>
        <xdr:cNvPr id="470" name="テキスト ボックス 469"/>
        <xdr:cNvSpPr txBox="1"/>
      </xdr:nvSpPr>
      <xdr:spPr>
        <a:xfrm>
          <a:off x="6705111" y="166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132437</xdr:rowOff>
    </xdr:from>
    <xdr:to>
      <xdr:col>55</xdr:col>
      <xdr:colOff>50800</xdr:colOff>
      <xdr:row>99</xdr:row>
      <xdr:rowOff>62587</xdr:rowOff>
    </xdr:to>
    <xdr:sp macro="" textlink="">
      <xdr:nvSpPr>
        <xdr:cNvPr id="476" name="楕円 475"/>
        <xdr:cNvSpPr/>
      </xdr:nvSpPr>
      <xdr:spPr>
        <a:xfrm>
          <a:off x="10426700" y="1693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102489</xdr:rowOff>
    </xdr:from>
    <xdr:ext cx="534377" cy="259045"/>
    <xdr:sp macro="" textlink="">
      <xdr:nvSpPr>
        <xdr:cNvPr id="477" name="土木費該当値テキスト"/>
        <xdr:cNvSpPr txBox="1"/>
      </xdr:nvSpPr>
      <xdr:spPr>
        <a:xfrm>
          <a:off x="10528300" y="1690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159955</xdr:rowOff>
    </xdr:from>
    <xdr:to>
      <xdr:col>50</xdr:col>
      <xdr:colOff>165100</xdr:colOff>
      <xdr:row>99</xdr:row>
      <xdr:rowOff>90105</xdr:rowOff>
    </xdr:to>
    <xdr:sp macro="" textlink="">
      <xdr:nvSpPr>
        <xdr:cNvPr id="478" name="楕円 477"/>
        <xdr:cNvSpPr/>
      </xdr:nvSpPr>
      <xdr:spPr>
        <a:xfrm>
          <a:off x="9588500" y="1696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81232</xdr:rowOff>
    </xdr:from>
    <xdr:ext cx="534377" cy="259045"/>
    <xdr:sp macro="" textlink="">
      <xdr:nvSpPr>
        <xdr:cNvPr id="479" name="テキスト ボックス 478"/>
        <xdr:cNvSpPr txBox="1"/>
      </xdr:nvSpPr>
      <xdr:spPr>
        <a:xfrm>
          <a:off x="9372111" y="1705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164167</xdr:rowOff>
    </xdr:from>
    <xdr:to>
      <xdr:col>46</xdr:col>
      <xdr:colOff>38100</xdr:colOff>
      <xdr:row>99</xdr:row>
      <xdr:rowOff>94317</xdr:rowOff>
    </xdr:to>
    <xdr:sp macro="" textlink="">
      <xdr:nvSpPr>
        <xdr:cNvPr id="480" name="楕円 479"/>
        <xdr:cNvSpPr/>
      </xdr:nvSpPr>
      <xdr:spPr>
        <a:xfrm>
          <a:off x="8699500" y="1696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85444</xdr:rowOff>
    </xdr:from>
    <xdr:ext cx="534377" cy="259045"/>
    <xdr:sp macro="" textlink="">
      <xdr:nvSpPr>
        <xdr:cNvPr id="481" name="テキスト ボックス 480"/>
        <xdr:cNvSpPr txBox="1"/>
      </xdr:nvSpPr>
      <xdr:spPr>
        <a:xfrm>
          <a:off x="8483111" y="1705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153358</xdr:rowOff>
    </xdr:from>
    <xdr:to>
      <xdr:col>41</xdr:col>
      <xdr:colOff>101600</xdr:colOff>
      <xdr:row>99</xdr:row>
      <xdr:rowOff>83508</xdr:rowOff>
    </xdr:to>
    <xdr:sp macro="" textlink="">
      <xdr:nvSpPr>
        <xdr:cNvPr id="482" name="楕円 481"/>
        <xdr:cNvSpPr/>
      </xdr:nvSpPr>
      <xdr:spPr>
        <a:xfrm>
          <a:off x="7810500" y="169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74635</xdr:rowOff>
    </xdr:from>
    <xdr:ext cx="534377" cy="259045"/>
    <xdr:sp macro="" textlink="">
      <xdr:nvSpPr>
        <xdr:cNvPr id="483" name="テキスト ボックス 482"/>
        <xdr:cNvSpPr txBox="1"/>
      </xdr:nvSpPr>
      <xdr:spPr>
        <a:xfrm>
          <a:off x="7594111" y="1704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168201</xdr:rowOff>
    </xdr:from>
    <xdr:to>
      <xdr:col>36</xdr:col>
      <xdr:colOff>165100</xdr:colOff>
      <xdr:row>99</xdr:row>
      <xdr:rowOff>98351</xdr:rowOff>
    </xdr:to>
    <xdr:sp macro="" textlink="">
      <xdr:nvSpPr>
        <xdr:cNvPr id="484" name="楕円 483"/>
        <xdr:cNvSpPr/>
      </xdr:nvSpPr>
      <xdr:spPr>
        <a:xfrm>
          <a:off x="6921500" y="1697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89478</xdr:rowOff>
    </xdr:from>
    <xdr:ext cx="534377" cy="259045"/>
    <xdr:sp macro="" textlink="">
      <xdr:nvSpPr>
        <xdr:cNvPr id="485" name="テキスト ボックス 484"/>
        <xdr:cNvSpPr txBox="1"/>
      </xdr:nvSpPr>
      <xdr:spPr>
        <a:xfrm>
          <a:off x="6705111" y="1706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136184</xdr:rowOff>
    </xdr:from>
    <xdr:to>
      <xdr:col>85</xdr:col>
      <xdr:colOff>126364</xdr:colOff>
      <xdr:row>38</xdr:row>
      <xdr:rowOff>67920</xdr:rowOff>
    </xdr:to>
    <xdr:cxnSp macro="">
      <xdr:nvCxnSpPr>
        <xdr:cNvPr id="507" name="直線コネクタ 506"/>
        <xdr:cNvCxnSpPr/>
      </xdr:nvCxnSpPr>
      <xdr:spPr>
        <a:xfrm flipV="1">
          <a:off x="16317595" y="5451134"/>
          <a:ext cx="1269" cy="1131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71747</xdr:rowOff>
    </xdr:from>
    <xdr:ext cx="534377" cy="259045"/>
    <xdr:sp macro="" textlink="">
      <xdr:nvSpPr>
        <xdr:cNvPr id="508" name="消防費最小値テキスト"/>
        <xdr:cNvSpPr txBox="1"/>
      </xdr:nvSpPr>
      <xdr:spPr>
        <a:xfrm>
          <a:off x="16370300" y="658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67920</xdr:rowOff>
    </xdr:from>
    <xdr:to>
      <xdr:col>86</xdr:col>
      <xdr:colOff>25400</xdr:colOff>
      <xdr:row>38</xdr:row>
      <xdr:rowOff>67920</xdr:rowOff>
    </xdr:to>
    <xdr:cxnSp macro="">
      <xdr:nvCxnSpPr>
        <xdr:cNvPr id="509" name="直線コネクタ 508"/>
        <xdr:cNvCxnSpPr/>
      </xdr:nvCxnSpPr>
      <xdr:spPr>
        <a:xfrm>
          <a:off x="16230600" y="658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82861</xdr:rowOff>
    </xdr:from>
    <xdr:ext cx="599010" cy="259045"/>
    <xdr:sp macro="" textlink="">
      <xdr:nvSpPr>
        <xdr:cNvPr id="510" name="消防費最大値テキスト"/>
        <xdr:cNvSpPr txBox="1"/>
      </xdr:nvSpPr>
      <xdr:spPr>
        <a:xfrm>
          <a:off x="16370300" y="5226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263,269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136184</xdr:rowOff>
    </xdr:from>
    <xdr:to>
      <xdr:col>86</xdr:col>
      <xdr:colOff>25400</xdr:colOff>
      <xdr:row>31</xdr:row>
      <xdr:rowOff>136184</xdr:rowOff>
    </xdr:to>
    <xdr:cxnSp macro="">
      <xdr:nvCxnSpPr>
        <xdr:cNvPr id="511" name="直線コネクタ 510"/>
        <xdr:cNvCxnSpPr/>
      </xdr:nvCxnSpPr>
      <xdr:spPr>
        <a:xfrm>
          <a:off x="16230600" y="5451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50839</xdr:rowOff>
    </xdr:from>
    <xdr:to>
      <xdr:col>85</xdr:col>
      <xdr:colOff>127000</xdr:colOff>
      <xdr:row>38</xdr:row>
      <xdr:rowOff>58451</xdr:rowOff>
    </xdr:to>
    <xdr:cxnSp macro="">
      <xdr:nvCxnSpPr>
        <xdr:cNvPr id="512" name="直線コネクタ 511"/>
        <xdr:cNvCxnSpPr/>
      </xdr:nvCxnSpPr>
      <xdr:spPr>
        <a:xfrm flipV="1">
          <a:off x="15481300" y="6565939"/>
          <a:ext cx="8382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120523</xdr:rowOff>
    </xdr:from>
    <xdr:ext cx="534377" cy="259045"/>
    <xdr:sp macro="" textlink="">
      <xdr:nvSpPr>
        <xdr:cNvPr id="513" name="消防費平均値テキスト"/>
        <xdr:cNvSpPr txBox="1"/>
      </xdr:nvSpPr>
      <xdr:spPr>
        <a:xfrm>
          <a:off x="16370300" y="6292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97646</xdr:rowOff>
    </xdr:from>
    <xdr:to>
      <xdr:col>85</xdr:col>
      <xdr:colOff>177800</xdr:colOff>
      <xdr:row>38</xdr:row>
      <xdr:rowOff>27797</xdr:rowOff>
    </xdr:to>
    <xdr:sp macro="" textlink="">
      <xdr:nvSpPr>
        <xdr:cNvPr id="514" name="フローチャート: 判断 513"/>
        <xdr:cNvSpPr/>
      </xdr:nvSpPr>
      <xdr:spPr>
        <a:xfrm>
          <a:off x="162687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58451</xdr:rowOff>
    </xdr:from>
    <xdr:to>
      <xdr:col>81</xdr:col>
      <xdr:colOff>50800</xdr:colOff>
      <xdr:row>38</xdr:row>
      <xdr:rowOff>72844</xdr:rowOff>
    </xdr:to>
    <xdr:cxnSp macro="">
      <xdr:nvCxnSpPr>
        <xdr:cNvPr id="515" name="直線コネクタ 514"/>
        <xdr:cNvCxnSpPr/>
      </xdr:nvCxnSpPr>
      <xdr:spPr>
        <a:xfrm flipV="1">
          <a:off x="14592300" y="6573551"/>
          <a:ext cx="889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113017</xdr:rowOff>
    </xdr:from>
    <xdr:to>
      <xdr:col>81</xdr:col>
      <xdr:colOff>101600</xdr:colOff>
      <xdr:row>38</xdr:row>
      <xdr:rowOff>43167</xdr:rowOff>
    </xdr:to>
    <xdr:sp macro="" textlink="">
      <xdr:nvSpPr>
        <xdr:cNvPr id="516" name="フローチャート: 判断 515"/>
        <xdr:cNvSpPr/>
      </xdr:nvSpPr>
      <xdr:spPr>
        <a:xfrm>
          <a:off x="15430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59694</xdr:rowOff>
    </xdr:from>
    <xdr:ext cx="534377" cy="259045"/>
    <xdr:sp macro="" textlink="">
      <xdr:nvSpPr>
        <xdr:cNvPr id="517" name="テキスト ボックス 516"/>
        <xdr:cNvSpPr txBox="1"/>
      </xdr:nvSpPr>
      <xdr:spPr>
        <a:xfrm>
          <a:off x="15214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85828</xdr:rowOff>
    </xdr:from>
    <xdr:to>
      <xdr:col>76</xdr:col>
      <xdr:colOff>114300</xdr:colOff>
      <xdr:row>38</xdr:row>
      <xdr:rowOff>72844</xdr:rowOff>
    </xdr:to>
    <xdr:cxnSp macro="">
      <xdr:nvCxnSpPr>
        <xdr:cNvPr id="518" name="直線コネクタ 517"/>
        <xdr:cNvCxnSpPr/>
      </xdr:nvCxnSpPr>
      <xdr:spPr>
        <a:xfrm>
          <a:off x="13703300" y="6429478"/>
          <a:ext cx="889000" cy="15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108427</xdr:rowOff>
    </xdr:from>
    <xdr:to>
      <xdr:col>76</xdr:col>
      <xdr:colOff>165100</xdr:colOff>
      <xdr:row>38</xdr:row>
      <xdr:rowOff>38577</xdr:rowOff>
    </xdr:to>
    <xdr:sp macro="" textlink="">
      <xdr:nvSpPr>
        <xdr:cNvPr id="519" name="フローチャート: 判断 518"/>
        <xdr:cNvSpPr/>
      </xdr:nvSpPr>
      <xdr:spPr>
        <a:xfrm>
          <a:off x="14541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55104</xdr:rowOff>
    </xdr:from>
    <xdr:ext cx="534377" cy="259045"/>
    <xdr:sp macro="" textlink="">
      <xdr:nvSpPr>
        <xdr:cNvPr id="520" name="テキスト ボックス 519"/>
        <xdr:cNvSpPr txBox="1"/>
      </xdr:nvSpPr>
      <xdr:spPr>
        <a:xfrm>
          <a:off x="14325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85828</xdr:rowOff>
    </xdr:from>
    <xdr:to>
      <xdr:col>71</xdr:col>
      <xdr:colOff>177800</xdr:colOff>
      <xdr:row>38</xdr:row>
      <xdr:rowOff>74033</xdr:rowOff>
    </xdr:to>
    <xdr:cxnSp macro="">
      <xdr:nvCxnSpPr>
        <xdr:cNvPr id="521" name="直線コネクタ 520"/>
        <xdr:cNvCxnSpPr/>
      </xdr:nvCxnSpPr>
      <xdr:spPr>
        <a:xfrm flipV="1">
          <a:off x="12814300" y="6429478"/>
          <a:ext cx="889000" cy="15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94016</xdr:rowOff>
    </xdr:from>
    <xdr:to>
      <xdr:col>72</xdr:col>
      <xdr:colOff>38100</xdr:colOff>
      <xdr:row>38</xdr:row>
      <xdr:rowOff>24166</xdr:rowOff>
    </xdr:to>
    <xdr:sp macro="" textlink="">
      <xdr:nvSpPr>
        <xdr:cNvPr id="522" name="フローチャート: 判断 521"/>
        <xdr:cNvSpPr/>
      </xdr:nvSpPr>
      <xdr:spPr>
        <a:xfrm>
          <a:off x="13652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15293</xdr:rowOff>
    </xdr:from>
    <xdr:ext cx="534377" cy="259045"/>
    <xdr:sp macro="" textlink="">
      <xdr:nvSpPr>
        <xdr:cNvPr id="523" name="テキスト ボックス 522"/>
        <xdr:cNvSpPr txBox="1"/>
      </xdr:nvSpPr>
      <xdr:spPr>
        <a:xfrm>
          <a:off x="13436111" y="653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116862</xdr:rowOff>
    </xdr:from>
    <xdr:to>
      <xdr:col>67</xdr:col>
      <xdr:colOff>101600</xdr:colOff>
      <xdr:row>38</xdr:row>
      <xdr:rowOff>47013</xdr:rowOff>
    </xdr:to>
    <xdr:sp macro="" textlink="">
      <xdr:nvSpPr>
        <xdr:cNvPr id="524" name="フローチャート: 判断 523"/>
        <xdr:cNvSpPr/>
      </xdr:nvSpPr>
      <xdr:spPr>
        <a:xfrm>
          <a:off x="12763500" y="64605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63539</xdr:rowOff>
    </xdr:from>
    <xdr:ext cx="534377" cy="259045"/>
    <xdr:sp macro="" textlink="">
      <xdr:nvSpPr>
        <xdr:cNvPr id="525" name="テキスト ボックス 524"/>
        <xdr:cNvSpPr txBox="1"/>
      </xdr:nvSpPr>
      <xdr:spPr>
        <a:xfrm>
          <a:off x="12547111" y="623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xdr:rowOff>
    </xdr:from>
    <xdr:to>
      <xdr:col>85</xdr:col>
      <xdr:colOff>177800</xdr:colOff>
      <xdr:row>38</xdr:row>
      <xdr:rowOff>101639</xdr:rowOff>
    </xdr:to>
    <xdr:sp macro="" textlink="">
      <xdr:nvSpPr>
        <xdr:cNvPr id="531" name="楕円 530"/>
        <xdr:cNvSpPr/>
      </xdr:nvSpPr>
      <xdr:spPr>
        <a:xfrm>
          <a:off x="16268700" y="65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86416</xdr:rowOff>
    </xdr:from>
    <xdr:ext cx="534377" cy="259045"/>
    <xdr:sp macro="" textlink="">
      <xdr:nvSpPr>
        <xdr:cNvPr id="532" name="消防費該当値テキスト"/>
        <xdr:cNvSpPr txBox="1"/>
      </xdr:nvSpPr>
      <xdr:spPr>
        <a:xfrm>
          <a:off x="16370300" y="643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7651</xdr:rowOff>
    </xdr:from>
    <xdr:to>
      <xdr:col>81</xdr:col>
      <xdr:colOff>101600</xdr:colOff>
      <xdr:row>38</xdr:row>
      <xdr:rowOff>109251</xdr:rowOff>
    </xdr:to>
    <xdr:sp macro="" textlink="">
      <xdr:nvSpPr>
        <xdr:cNvPr id="533" name="楕円 532"/>
        <xdr:cNvSpPr/>
      </xdr:nvSpPr>
      <xdr:spPr>
        <a:xfrm>
          <a:off x="15430500" y="652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100378</xdr:rowOff>
    </xdr:from>
    <xdr:ext cx="534377" cy="259045"/>
    <xdr:sp macro="" textlink="">
      <xdr:nvSpPr>
        <xdr:cNvPr id="534" name="テキスト ボックス 533"/>
        <xdr:cNvSpPr txBox="1"/>
      </xdr:nvSpPr>
      <xdr:spPr>
        <a:xfrm>
          <a:off x="15214111" y="661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22044</xdr:rowOff>
    </xdr:from>
    <xdr:to>
      <xdr:col>76</xdr:col>
      <xdr:colOff>165100</xdr:colOff>
      <xdr:row>38</xdr:row>
      <xdr:rowOff>123644</xdr:rowOff>
    </xdr:to>
    <xdr:sp macro="" textlink="">
      <xdr:nvSpPr>
        <xdr:cNvPr id="535" name="楕円 534"/>
        <xdr:cNvSpPr/>
      </xdr:nvSpPr>
      <xdr:spPr>
        <a:xfrm>
          <a:off x="14541500" y="65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114771</xdr:rowOff>
    </xdr:from>
    <xdr:ext cx="534377" cy="259045"/>
    <xdr:sp macro="" textlink="">
      <xdr:nvSpPr>
        <xdr:cNvPr id="536" name="テキスト ボックス 535"/>
        <xdr:cNvSpPr txBox="1"/>
      </xdr:nvSpPr>
      <xdr:spPr>
        <a:xfrm>
          <a:off x="14325111" y="662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35028</xdr:rowOff>
    </xdr:from>
    <xdr:to>
      <xdr:col>72</xdr:col>
      <xdr:colOff>38100</xdr:colOff>
      <xdr:row>37</xdr:row>
      <xdr:rowOff>136628</xdr:rowOff>
    </xdr:to>
    <xdr:sp macro="" textlink="">
      <xdr:nvSpPr>
        <xdr:cNvPr id="537" name="楕円 536"/>
        <xdr:cNvSpPr/>
      </xdr:nvSpPr>
      <xdr:spPr>
        <a:xfrm>
          <a:off x="13652500" y="637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153155</xdr:rowOff>
    </xdr:from>
    <xdr:ext cx="534377" cy="259045"/>
    <xdr:sp macro="" textlink="">
      <xdr:nvSpPr>
        <xdr:cNvPr id="538" name="テキスト ボックス 537"/>
        <xdr:cNvSpPr txBox="1"/>
      </xdr:nvSpPr>
      <xdr:spPr>
        <a:xfrm>
          <a:off x="13436111" y="615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23233</xdr:rowOff>
    </xdr:from>
    <xdr:to>
      <xdr:col>67</xdr:col>
      <xdr:colOff>101600</xdr:colOff>
      <xdr:row>38</xdr:row>
      <xdr:rowOff>124833</xdr:rowOff>
    </xdr:to>
    <xdr:sp macro="" textlink="">
      <xdr:nvSpPr>
        <xdr:cNvPr id="539" name="楕円 538"/>
        <xdr:cNvSpPr/>
      </xdr:nvSpPr>
      <xdr:spPr>
        <a:xfrm>
          <a:off x="12763500" y="653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115960</xdr:rowOff>
    </xdr:from>
    <xdr:ext cx="534377" cy="259045"/>
    <xdr:sp macro="" textlink="">
      <xdr:nvSpPr>
        <xdr:cNvPr id="540" name="テキスト ボックス 539"/>
        <xdr:cNvSpPr txBox="1"/>
      </xdr:nvSpPr>
      <xdr:spPr>
        <a:xfrm>
          <a:off x="12547111" y="663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1" name="直線コネクタ 55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2" name="テキスト ボックス 551"/>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3" name="直線コネクタ 55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4" name="テキスト ボックス 553"/>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5" name="直線コネクタ 55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6" name="テキスト ボックス 555"/>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7" name="直線コネクタ 55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8" name="テキスト ボックス 55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9" name="直線コネクタ 55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0" name="テキスト ボックス 55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1" name="直線コネクタ 56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2" name="テキスト ボックス 56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52176</xdr:rowOff>
    </xdr:from>
    <xdr:to>
      <xdr:col>85</xdr:col>
      <xdr:colOff>126364</xdr:colOff>
      <xdr:row>58</xdr:row>
      <xdr:rowOff>135141</xdr:rowOff>
    </xdr:to>
    <xdr:cxnSp macro="">
      <xdr:nvCxnSpPr>
        <xdr:cNvPr id="566" name="直線コネクタ 565"/>
        <xdr:cNvCxnSpPr/>
      </xdr:nvCxnSpPr>
      <xdr:spPr>
        <a:xfrm flipV="1">
          <a:off x="16317595" y="8624676"/>
          <a:ext cx="1269" cy="1454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138968</xdr:rowOff>
    </xdr:from>
    <xdr:ext cx="534377" cy="259045"/>
    <xdr:sp macro="" textlink="">
      <xdr:nvSpPr>
        <xdr:cNvPr id="567" name="教育費最小値テキスト"/>
        <xdr:cNvSpPr txBox="1"/>
      </xdr:nvSpPr>
      <xdr:spPr>
        <a:xfrm>
          <a:off x="16370300" y="1008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135141</xdr:rowOff>
    </xdr:from>
    <xdr:to>
      <xdr:col>86</xdr:col>
      <xdr:colOff>25400</xdr:colOff>
      <xdr:row>58</xdr:row>
      <xdr:rowOff>135141</xdr:rowOff>
    </xdr:to>
    <xdr:cxnSp macro="">
      <xdr:nvCxnSpPr>
        <xdr:cNvPr id="568" name="直線コネクタ 567"/>
        <xdr:cNvCxnSpPr/>
      </xdr:nvCxnSpPr>
      <xdr:spPr>
        <a:xfrm>
          <a:off x="16230600" y="1007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170303</xdr:rowOff>
    </xdr:from>
    <xdr:ext cx="599010" cy="259045"/>
    <xdr:sp macro="" textlink="">
      <xdr:nvSpPr>
        <xdr:cNvPr id="569" name="教育費最大値テキスト"/>
        <xdr:cNvSpPr txBox="1"/>
      </xdr:nvSpPr>
      <xdr:spPr>
        <a:xfrm>
          <a:off x="16370300" y="8399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52176</xdr:rowOff>
    </xdr:from>
    <xdr:to>
      <xdr:col>86</xdr:col>
      <xdr:colOff>25400</xdr:colOff>
      <xdr:row>50</xdr:row>
      <xdr:rowOff>52176</xdr:rowOff>
    </xdr:to>
    <xdr:cxnSp macro="">
      <xdr:nvCxnSpPr>
        <xdr:cNvPr id="570" name="直線コネクタ 569"/>
        <xdr:cNvCxnSpPr/>
      </xdr:nvCxnSpPr>
      <xdr:spPr>
        <a:xfrm>
          <a:off x="16230600" y="862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164248</xdr:rowOff>
    </xdr:from>
    <xdr:to>
      <xdr:col>85</xdr:col>
      <xdr:colOff>127000</xdr:colOff>
      <xdr:row>58</xdr:row>
      <xdr:rowOff>26027</xdr:rowOff>
    </xdr:to>
    <xdr:cxnSp macro="">
      <xdr:nvCxnSpPr>
        <xdr:cNvPr id="571" name="直線コネクタ 570"/>
        <xdr:cNvCxnSpPr/>
      </xdr:nvCxnSpPr>
      <xdr:spPr>
        <a:xfrm>
          <a:off x="15481300" y="9936898"/>
          <a:ext cx="838200" cy="3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129522</xdr:rowOff>
    </xdr:from>
    <xdr:ext cx="534377" cy="259045"/>
    <xdr:sp macro="" textlink="">
      <xdr:nvSpPr>
        <xdr:cNvPr id="572" name="教育費平均値テキスト"/>
        <xdr:cNvSpPr txBox="1"/>
      </xdr:nvSpPr>
      <xdr:spPr>
        <a:xfrm>
          <a:off x="16370300" y="9902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151095</xdr:rowOff>
    </xdr:from>
    <xdr:to>
      <xdr:col>85</xdr:col>
      <xdr:colOff>177800</xdr:colOff>
      <xdr:row>58</xdr:row>
      <xdr:rowOff>81245</xdr:rowOff>
    </xdr:to>
    <xdr:sp macro="" textlink="">
      <xdr:nvSpPr>
        <xdr:cNvPr id="573" name="フローチャート: 判断 572"/>
        <xdr:cNvSpPr/>
      </xdr:nvSpPr>
      <xdr:spPr>
        <a:xfrm>
          <a:off x="16268700" y="992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164248</xdr:rowOff>
    </xdr:from>
    <xdr:to>
      <xdr:col>81</xdr:col>
      <xdr:colOff>50800</xdr:colOff>
      <xdr:row>58</xdr:row>
      <xdr:rowOff>25785</xdr:rowOff>
    </xdr:to>
    <xdr:cxnSp macro="">
      <xdr:nvCxnSpPr>
        <xdr:cNvPr id="574" name="直線コネクタ 573"/>
        <xdr:cNvCxnSpPr/>
      </xdr:nvCxnSpPr>
      <xdr:spPr>
        <a:xfrm flipV="1">
          <a:off x="14592300" y="9936898"/>
          <a:ext cx="889000" cy="3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932</xdr:rowOff>
    </xdr:from>
    <xdr:to>
      <xdr:col>81</xdr:col>
      <xdr:colOff>101600</xdr:colOff>
      <xdr:row>58</xdr:row>
      <xdr:rowOff>102532</xdr:rowOff>
    </xdr:to>
    <xdr:sp macro="" textlink="">
      <xdr:nvSpPr>
        <xdr:cNvPr id="575" name="フローチャート: 判断 574"/>
        <xdr:cNvSpPr/>
      </xdr:nvSpPr>
      <xdr:spPr>
        <a:xfrm>
          <a:off x="15430500" y="99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93659</xdr:rowOff>
    </xdr:from>
    <xdr:ext cx="534377" cy="259045"/>
    <xdr:sp macro="" textlink="">
      <xdr:nvSpPr>
        <xdr:cNvPr id="576" name="テキスト ボックス 575"/>
        <xdr:cNvSpPr txBox="1"/>
      </xdr:nvSpPr>
      <xdr:spPr>
        <a:xfrm>
          <a:off x="15214111" y="1003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100100</xdr:rowOff>
    </xdr:from>
    <xdr:to>
      <xdr:col>76</xdr:col>
      <xdr:colOff>114300</xdr:colOff>
      <xdr:row>58</xdr:row>
      <xdr:rowOff>25785</xdr:rowOff>
    </xdr:to>
    <xdr:cxnSp macro="">
      <xdr:nvCxnSpPr>
        <xdr:cNvPr id="577" name="直線コネクタ 576"/>
        <xdr:cNvCxnSpPr/>
      </xdr:nvCxnSpPr>
      <xdr:spPr>
        <a:xfrm>
          <a:off x="13703300" y="9872750"/>
          <a:ext cx="889000" cy="9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154162</xdr:rowOff>
    </xdr:from>
    <xdr:to>
      <xdr:col>76</xdr:col>
      <xdr:colOff>165100</xdr:colOff>
      <xdr:row>58</xdr:row>
      <xdr:rowOff>84312</xdr:rowOff>
    </xdr:to>
    <xdr:sp macro="" textlink="">
      <xdr:nvSpPr>
        <xdr:cNvPr id="578" name="フローチャート: 判断 577"/>
        <xdr:cNvSpPr/>
      </xdr:nvSpPr>
      <xdr:spPr>
        <a:xfrm>
          <a:off x="14541500" y="992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75439</xdr:rowOff>
    </xdr:from>
    <xdr:ext cx="534377" cy="259045"/>
    <xdr:sp macro="" textlink="">
      <xdr:nvSpPr>
        <xdr:cNvPr id="579" name="テキスト ボックス 578"/>
        <xdr:cNvSpPr txBox="1"/>
      </xdr:nvSpPr>
      <xdr:spPr>
        <a:xfrm>
          <a:off x="14325111" y="1001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100100</xdr:rowOff>
    </xdr:from>
    <xdr:to>
      <xdr:col>71</xdr:col>
      <xdr:colOff>177800</xdr:colOff>
      <xdr:row>57</xdr:row>
      <xdr:rowOff>130141</xdr:rowOff>
    </xdr:to>
    <xdr:cxnSp macro="">
      <xdr:nvCxnSpPr>
        <xdr:cNvPr id="580" name="直線コネクタ 579"/>
        <xdr:cNvCxnSpPr/>
      </xdr:nvCxnSpPr>
      <xdr:spPr>
        <a:xfrm flipV="1">
          <a:off x="12814300" y="9872750"/>
          <a:ext cx="889000" cy="3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135303</xdr:rowOff>
    </xdr:from>
    <xdr:to>
      <xdr:col>72</xdr:col>
      <xdr:colOff>38100</xdr:colOff>
      <xdr:row>58</xdr:row>
      <xdr:rowOff>65453</xdr:rowOff>
    </xdr:to>
    <xdr:sp macro="" textlink="">
      <xdr:nvSpPr>
        <xdr:cNvPr id="581" name="フローチャート: 判断 580"/>
        <xdr:cNvSpPr/>
      </xdr:nvSpPr>
      <xdr:spPr>
        <a:xfrm>
          <a:off x="13652500" y="990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56580</xdr:rowOff>
    </xdr:from>
    <xdr:ext cx="534377" cy="259045"/>
    <xdr:sp macro="" textlink="">
      <xdr:nvSpPr>
        <xdr:cNvPr id="582" name="テキスト ボックス 581"/>
        <xdr:cNvSpPr txBox="1"/>
      </xdr:nvSpPr>
      <xdr:spPr>
        <a:xfrm>
          <a:off x="13436111" y="1000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152584</xdr:rowOff>
    </xdr:from>
    <xdr:to>
      <xdr:col>67</xdr:col>
      <xdr:colOff>101600</xdr:colOff>
      <xdr:row>58</xdr:row>
      <xdr:rowOff>82734</xdr:rowOff>
    </xdr:to>
    <xdr:sp macro="" textlink="">
      <xdr:nvSpPr>
        <xdr:cNvPr id="583" name="フローチャート: 判断 582"/>
        <xdr:cNvSpPr/>
      </xdr:nvSpPr>
      <xdr:spPr>
        <a:xfrm>
          <a:off x="12763500" y="99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73861</xdr:rowOff>
    </xdr:from>
    <xdr:ext cx="534377" cy="259045"/>
    <xdr:sp macro="" textlink="">
      <xdr:nvSpPr>
        <xdr:cNvPr id="584" name="テキスト ボックス 583"/>
        <xdr:cNvSpPr txBox="1"/>
      </xdr:nvSpPr>
      <xdr:spPr>
        <a:xfrm>
          <a:off x="12547111" y="10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146677</xdr:rowOff>
    </xdr:from>
    <xdr:to>
      <xdr:col>85</xdr:col>
      <xdr:colOff>177800</xdr:colOff>
      <xdr:row>58</xdr:row>
      <xdr:rowOff>76827</xdr:rowOff>
    </xdr:to>
    <xdr:sp macro="" textlink="">
      <xdr:nvSpPr>
        <xdr:cNvPr id="590" name="楕円 589"/>
        <xdr:cNvSpPr/>
      </xdr:nvSpPr>
      <xdr:spPr>
        <a:xfrm>
          <a:off x="16268700" y="991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106054</xdr:rowOff>
    </xdr:from>
    <xdr:ext cx="534377" cy="259045"/>
    <xdr:sp macro="" textlink="">
      <xdr:nvSpPr>
        <xdr:cNvPr id="591" name="教育費該当値テキスト"/>
        <xdr:cNvSpPr txBox="1"/>
      </xdr:nvSpPr>
      <xdr:spPr>
        <a:xfrm>
          <a:off x="16370300" y="970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113448</xdr:rowOff>
    </xdr:from>
    <xdr:to>
      <xdr:col>81</xdr:col>
      <xdr:colOff>101600</xdr:colOff>
      <xdr:row>58</xdr:row>
      <xdr:rowOff>43598</xdr:rowOff>
    </xdr:to>
    <xdr:sp macro="" textlink="">
      <xdr:nvSpPr>
        <xdr:cNvPr id="592" name="楕円 591"/>
        <xdr:cNvSpPr/>
      </xdr:nvSpPr>
      <xdr:spPr>
        <a:xfrm>
          <a:off x="15430500" y="98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60125</xdr:rowOff>
    </xdr:from>
    <xdr:ext cx="534377" cy="259045"/>
    <xdr:sp macro="" textlink="">
      <xdr:nvSpPr>
        <xdr:cNvPr id="593" name="テキスト ボックス 592"/>
        <xdr:cNvSpPr txBox="1"/>
      </xdr:nvSpPr>
      <xdr:spPr>
        <a:xfrm>
          <a:off x="15214111" y="966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146435</xdr:rowOff>
    </xdr:from>
    <xdr:to>
      <xdr:col>76</xdr:col>
      <xdr:colOff>165100</xdr:colOff>
      <xdr:row>58</xdr:row>
      <xdr:rowOff>76585</xdr:rowOff>
    </xdr:to>
    <xdr:sp macro="" textlink="">
      <xdr:nvSpPr>
        <xdr:cNvPr id="594" name="楕円 593"/>
        <xdr:cNvSpPr/>
      </xdr:nvSpPr>
      <xdr:spPr>
        <a:xfrm>
          <a:off x="14541500" y="991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93112</xdr:rowOff>
    </xdr:from>
    <xdr:ext cx="534377" cy="259045"/>
    <xdr:sp macro="" textlink="">
      <xdr:nvSpPr>
        <xdr:cNvPr id="595" name="テキスト ボックス 594"/>
        <xdr:cNvSpPr txBox="1"/>
      </xdr:nvSpPr>
      <xdr:spPr>
        <a:xfrm>
          <a:off x="14325111" y="969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49300</xdr:rowOff>
    </xdr:from>
    <xdr:to>
      <xdr:col>72</xdr:col>
      <xdr:colOff>38100</xdr:colOff>
      <xdr:row>57</xdr:row>
      <xdr:rowOff>150900</xdr:rowOff>
    </xdr:to>
    <xdr:sp macro="" textlink="">
      <xdr:nvSpPr>
        <xdr:cNvPr id="596" name="楕円 595"/>
        <xdr:cNvSpPr/>
      </xdr:nvSpPr>
      <xdr:spPr>
        <a:xfrm>
          <a:off x="13652500" y="98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167427</xdr:rowOff>
    </xdr:from>
    <xdr:ext cx="599010" cy="259045"/>
    <xdr:sp macro="" textlink="">
      <xdr:nvSpPr>
        <xdr:cNvPr id="597" name="テキスト ボックス 596"/>
        <xdr:cNvSpPr txBox="1"/>
      </xdr:nvSpPr>
      <xdr:spPr>
        <a:xfrm>
          <a:off x="13403795" y="959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79341</xdr:rowOff>
    </xdr:from>
    <xdr:to>
      <xdr:col>67</xdr:col>
      <xdr:colOff>101600</xdr:colOff>
      <xdr:row>58</xdr:row>
      <xdr:rowOff>9491</xdr:rowOff>
    </xdr:to>
    <xdr:sp macro="" textlink="">
      <xdr:nvSpPr>
        <xdr:cNvPr id="598" name="楕円 597"/>
        <xdr:cNvSpPr/>
      </xdr:nvSpPr>
      <xdr:spPr>
        <a:xfrm>
          <a:off x="12763500" y="985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26018</xdr:rowOff>
    </xdr:from>
    <xdr:ext cx="534377" cy="259045"/>
    <xdr:sp macro="" textlink="">
      <xdr:nvSpPr>
        <xdr:cNvPr id="599" name="テキスト ボックス 598"/>
        <xdr:cNvSpPr txBox="1"/>
      </xdr:nvSpPr>
      <xdr:spPr>
        <a:xfrm>
          <a:off x="12547111" y="96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3" name="テキスト ボックス 612"/>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5" name="テキスト ボックス 614"/>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7" name="テキスト ボックス 616"/>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25048</xdr:rowOff>
    </xdr:from>
    <xdr:to>
      <xdr:col>85</xdr:col>
      <xdr:colOff>126364</xdr:colOff>
      <xdr:row>78</xdr:row>
      <xdr:rowOff>139700</xdr:rowOff>
    </xdr:to>
    <xdr:cxnSp macro="">
      <xdr:nvCxnSpPr>
        <xdr:cNvPr id="621" name="直線コネクタ 620"/>
        <xdr:cNvCxnSpPr/>
      </xdr:nvCxnSpPr>
      <xdr:spPr>
        <a:xfrm flipV="1">
          <a:off x="16317595" y="12369448"/>
          <a:ext cx="1269" cy="1143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154272</xdr:rowOff>
    </xdr:from>
    <xdr:ext cx="249299" cy="259045"/>
    <xdr:sp macro="" textlink="">
      <xdr:nvSpPr>
        <xdr:cNvPr id="622" name="災害復旧費最小値テキスト"/>
        <xdr:cNvSpPr txBox="1"/>
      </xdr:nvSpPr>
      <xdr:spPr>
        <a:xfrm>
          <a:off x="16370300" y="13527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3" name="直線コネクタ 62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143175</xdr:rowOff>
    </xdr:from>
    <xdr:ext cx="599010" cy="259045"/>
    <xdr:sp macro="" textlink="">
      <xdr:nvSpPr>
        <xdr:cNvPr id="624" name="災害復旧費最大値テキスト"/>
        <xdr:cNvSpPr txBox="1"/>
      </xdr:nvSpPr>
      <xdr:spPr>
        <a:xfrm>
          <a:off x="16370300" y="1214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250,077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25048</xdr:rowOff>
    </xdr:from>
    <xdr:to>
      <xdr:col>86</xdr:col>
      <xdr:colOff>25400</xdr:colOff>
      <xdr:row>72</xdr:row>
      <xdr:rowOff>25048</xdr:rowOff>
    </xdr:to>
    <xdr:cxnSp macro="">
      <xdr:nvCxnSpPr>
        <xdr:cNvPr id="625" name="直線コネクタ 624"/>
        <xdr:cNvCxnSpPr/>
      </xdr:nvCxnSpPr>
      <xdr:spPr>
        <a:xfrm>
          <a:off x="16230600" y="123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6" name="直線コネクタ 625"/>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71722</xdr:rowOff>
    </xdr:from>
    <xdr:ext cx="469744" cy="259045"/>
    <xdr:sp macro="" textlink="">
      <xdr:nvSpPr>
        <xdr:cNvPr id="627" name="災害復旧費平均値テキスト"/>
        <xdr:cNvSpPr txBox="1"/>
      </xdr:nvSpPr>
      <xdr:spPr>
        <a:xfrm>
          <a:off x="16370300" y="1327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48845</xdr:rowOff>
    </xdr:from>
    <xdr:to>
      <xdr:col>85</xdr:col>
      <xdr:colOff>177800</xdr:colOff>
      <xdr:row>78</xdr:row>
      <xdr:rowOff>150445</xdr:rowOff>
    </xdr:to>
    <xdr:sp macro="" textlink="">
      <xdr:nvSpPr>
        <xdr:cNvPr id="628" name="フローチャート: 判断 627"/>
        <xdr:cNvSpPr/>
      </xdr:nvSpPr>
      <xdr:spPr>
        <a:xfrm>
          <a:off x="162687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9" name="直線コネクタ 628"/>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44410</xdr:rowOff>
    </xdr:from>
    <xdr:to>
      <xdr:col>81</xdr:col>
      <xdr:colOff>101600</xdr:colOff>
      <xdr:row>78</xdr:row>
      <xdr:rowOff>146010</xdr:rowOff>
    </xdr:to>
    <xdr:sp macro="" textlink="">
      <xdr:nvSpPr>
        <xdr:cNvPr id="630" name="フローチャート: 判断 629"/>
        <xdr:cNvSpPr/>
      </xdr:nvSpPr>
      <xdr:spPr>
        <a:xfrm>
          <a:off x="15430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162537</xdr:rowOff>
    </xdr:from>
    <xdr:ext cx="469744" cy="259045"/>
    <xdr:sp macro="" textlink="">
      <xdr:nvSpPr>
        <xdr:cNvPr id="631" name="テキスト ボックス 630"/>
        <xdr:cNvSpPr txBox="1"/>
      </xdr:nvSpPr>
      <xdr:spPr>
        <a:xfrm>
          <a:off x="15246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2" name="直線コネクタ 63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44382</xdr:rowOff>
    </xdr:from>
    <xdr:to>
      <xdr:col>76</xdr:col>
      <xdr:colOff>165100</xdr:colOff>
      <xdr:row>78</xdr:row>
      <xdr:rowOff>145982</xdr:rowOff>
    </xdr:to>
    <xdr:sp macro="" textlink="">
      <xdr:nvSpPr>
        <xdr:cNvPr id="633" name="フローチャート: 判断 632"/>
        <xdr:cNvSpPr/>
      </xdr:nvSpPr>
      <xdr:spPr>
        <a:xfrm>
          <a:off x="14541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162509</xdr:rowOff>
    </xdr:from>
    <xdr:ext cx="469744" cy="259045"/>
    <xdr:sp macro="" textlink="">
      <xdr:nvSpPr>
        <xdr:cNvPr id="634" name="テキスト ボックス 633"/>
        <xdr:cNvSpPr txBox="1"/>
      </xdr:nvSpPr>
      <xdr:spPr>
        <a:xfrm>
          <a:off x="14357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5" name="直線コネクタ 63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46797</xdr:rowOff>
    </xdr:from>
    <xdr:to>
      <xdr:col>72</xdr:col>
      <xdr:colOff>38100</xdr:colOff>
      <xdr:row>78</xdr:row>
      <xdr:rowOff>148397</xdr:rowOff>
    </xdr:to>
    <xdr:sp macro="" textlink="">
      <xdr:nvSpPr>
        <xdr:cNvPr id="636" name="フローチャート: 判断 635"/>
        <xdr:cNvSpPr/>
      </xdr:nvSpPr>
      <xdr:spPr>
        <a:xfrm>
          <a:off x="13652500" y="13419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164924</xdr:rowOff>
    </xdr:from>
    <xdr:ext cx="469744" cy="259045"/>
    <xdr:sp macro="" textlink="">
      <xdr:nvSpPr>
        <xdr:cNvPr id="637" name="テキスト ボックス 636"/>
        <xdr:cNvSpPr txBox="1"/>
      </xdr:nvSpPr>
      <xdr:spPr>
        <a:xfrm>
          <a:off x="13468428" y="13195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59593</xdr:rowOff>
    </xdr:from>
    <xdr:to>
      <xdr:col>67</xdr:col>
      <xdr:colOff>101600</xdr:colOff>
      <xdr:row>78</xdr:row>
      <xdr:rowOff>161193</xdr:rowOff>
    </xdr:to>
    <xdr:sp macro="" textlink="">
      <xdr:nvSpPr>
        <xdr:cNvPr id="638" name="フローチャート: 判断 637"/>
        <xdr:cNvSpPr/>
      </xdr:nvSpPr>
      <xdr:spPr>
        <a:xfrm>
          <a:off x="12763500" y="1343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6270</xdr:rowOff>
    </xdr:from>
    <xdr:ext cx="469744" cy="259045"/>
    <xdr:sp macro="" textlink="">
      <xdr:nvSpPr>
        <xdr:cNvPr id="639" name="テキスト ボックス 638"/>
        <xdr:cNvSpPr txBox="1"/>
      </xdr:nvSpPr>
      <xdr:spPr>
        <a:xfrm>
          <a:off x="12579428" y="1320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5" name="楕円 644"/>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27272</xdr:rowOff>
    </xdr:from>
    <xdr:ext cx="249299" cy="259045"/>
    <xdr:sp macro="" textlink="">
      <xdr:nvSpPr>
        <xdr:cNvPr id="646" name="災害復旧費該当値テキスト"/>
        <xdr:cNvSpPr txBox="1"/>
      </xdr:nvSpPr>
      <xdr:spPr>
        <a:xfrm>
          <a:off x="16370300" y="134003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7" name="楕円 646"/>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8" name="テキスト ボックス 647"/>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9" name="楕円 64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0" name="テキスト ボックス 64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1" name="楕円 65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2" name="テキスト ボックス 65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3" name="楕円 65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4" name="テキスト ボックス 65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90323</xdr:rowOff>
    </xdr:from>
    <xdr:to>
      <xdr:col>85</xdr:col>
      <xdr:colOff>126364</xdr:colOff>
      <xdr:row>98</xdr:row>
      <xdr:rowOff>109826</xdr:rowOff>
    </xdr:to>
    <xdr:cxnSp macro="">
      <xdr:nvCxnSpPr>
        <xdr:cNvPr id="676" name="直線コネクタ 675"/>
        <xdr:cNvCxnSpPr/>
      </xdr:nvCxnSpPr>
      <xdr:spPr>
        <a:xfrm flipV="1">
          <a:off x="16317595" y="15863723"/>
          <a:ext cx="1269" cy="104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113653</xdr:rowOff>
    </xdr:from>
    <xdr:ext cx="469744" cy="259045"/>
    <xdr:sp macro="" textlink="">
      <xdr:nvSpPr>
        <xdr:cNvPr id="677" name="公債費最小値テキスト"/>
        <xdr:cNvSpPr txBox="1"/>
      </xdr:nvSpPr>
      <xdr:spPr>
        <a:xfrm>
          <a:off x="16370300" y="1691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109826</xdr:rowOff>
    </xdr:from>
    <xdr:to>
      <xdr:col>86</xdr:col>
      <xdr:colOff>25400</xdr:colOff>
      <xdr:row>98</xdr:row>
      <xdr:rowOff>109826</xdr:rowOff>
    </xdr:to>
    <xdr:cxnSp macro="">
      <xdr:nvCxnSpPr>
        <xdr:cNvPr id="678" name="直線コネクタ 677"/>
        <xdr:cNvCxnSpPr/>
      </xdr:nvCxnSpPr>
      <xdr:spPr>
        <a:xfrm>
          <a:off x="16230600" y="1691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37000</xdr:rowOff>
    </xdr:from>
    <xdr:ext cx="599010" cy="259045"/>
    <xdr:sp macro="" textlink="">
      <xdr:nvSpPr>
        <xdr:cNvPr id="679" name="公債費最大値テキスト"/>
        <xdr:cNvSpPr txBox="1"/>
      </xdr:nvSpPr>
      <xdr:spPr>
        <a:xfrm>
          <a:off x="16370300" y="156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235,800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90323</xdr:rowOff>
    </xdr:from>
    <xdr:to>
      <xdr:col>86</xdr:col>
      <xdr:colOff>25400</xdr:colOff>
      <xdr:row>92</xdr:row>
      <xdr:rowOff>90323</xdr:rowOff>
    </xdr:to>
    <xdr:cxnSp macro="">
      <xdr:nvCxnSpPr>
        <xdr:cNvPr id="680" name="直線コネクタ 679"/>
        <xdr:cNvCxnSpPr/>
      </xdr:nvCxnSpPr>
      <xdr:spPr>
        <a:xfrm>
          <a:off x="16230600" y="15863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33561</xdr:rowOff>
    </xdr:from>
    <xdr:to>
      <xdr:col>85</xdr:col>
      <xdr:colOff>127000</xdr:colOff>
      <xdr:row>97</xdr:row>
      <xdr:rowOff>171146</xdr:rowOff>
    </xdr:to>
    <xdr:cxnSp macro="">
      <xdr:nvCxnSpPr>
        <xdr:cNvPr id="681" name="直線コネクタ 680"/>
        <xdr:cNvCxnSpPr/>
      </xdr:nvCxnSpPr>
      <xdr:spPr>
        <a:xfrm>
          <a:off x="15481300" y="16664211"/>
          <a:ext cx="838200" cy="13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111366</xdr:rowOff>
    </xdr:from>
    <xdr:ext cx="534377" cy="259045"/>
    <xdr:sp macro="" textlink="">
      <xdr:nvSpPr>
        <xdr:cNvPr id="682" name="公債費平均値テキスト"/>
        <xdr:cNvSpPr txBox="1"/>
      </xdr:nvSpPr>
      <xdr:spPr>
        <a:xfrm>
          <a:off x="16370300" y="16399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88489</xdr:rowOff>
    </xdr:from>
    <xdr:to>
      <xdr:col>85</xdr:col>
      <xdr:colOff>177800</xdr:colOff>
      <xdr:row>97</xdr:row>
      <xdr:rowOff>18639</xdr:rowOff>
    </xdr:to>
    <xdr:sp macro="" textlink="">
      <xdr:nvSpPr>
        <xdr:cNvPr id="683" name="フローチャート: 判断 682"/>
        <xdr:cNvSpPr/>
      </xdr:nvSpPr>
      <xdr:spPr>
        <a:xfrm>
          <a:off x="162687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33561</xdr:rowOff>
    </xdr:from>
    <xdr:to>
      <xdr:col>81</xdr:col>
      <xdr:colOff>50800</xdr:colOff>
      <xdr:row>98</xdr:row>
      <xdr:rowOff>13906</xdr:rowOff>
    </xdr:to>
    <xdr:cxnSp macro="">
      <xdr:nvCxnSpPr>
        <xdr:cNvPr id="684" name="直線コネクタ 683"/>
        <xdr:cNvCxnSpPr/>
      </xdr:nvCxnSpPr>
      <xdr:spPr>
        <a:xfrm flipV="1">
          <a:off x="14592300" y="16664211"/>
          <a:ext cx="889000" cy="15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116816</xdr:rowOff>
    </xdr:from>
    <xdr:to>
      <xdr:col>81</xdr:col>
      <xdr:colOff>101600</xdr:colOff>
      <xdr:row>97</xdr:row>
      <xdr:rowOff>46966</xdr:rowOff>
    </xdr:to>
    <xdr:sp macro="" textlink="">
      <xdr:nvSpPr>
        <xdr:cNvPr id="685" name="フローチャート: 判断 684"/>
        <xdr:cNvSpPr/>
      </xdr:nvSpPr>
      <xdr:spPr>
        <a:xfrm>
          <a:off x="15430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63493</xdr:rowOff>
    </xdr:from>
    <xdr:ext cx="534377" cy="259045"/>
    <xdr:sp macro="" textlink="">
      <xdr:nvSpPr>
        <xdr:cNvPr id="686" name="テキスト ボックス 685"/>
        <xdr:cNvSpPr txBox="1"/>
      </xdr:nvSpPr>
      <xdr:spPr>
        <a:xfrm>
          <a:off x="15214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87671</xdr:rowOff>
    </xdr:from>
    <xdr:to>
      <xdr:col>76</xdr:col>
      <xdr:colOff>114300</xdr:colOff>
      <xdr:row>98</xdr:row>
      <xdr:rowOff>13906</xdr:rowOff>
    </xdr:to>
    <xdr:cxnSp macro="">
      <xdr:nvCxnSpPr>
        <xdr:cNvPr id="687" name="直線コネクタ 686"/>
        <xdr:cNvCxnSpPr/>
      </xdr:nvCxnSpPr>
      <xdr:spPr>
        <a:xfrm>
          <a:off x="13703300" y="16718321"/>
          <a:ext cx="889000" cy="9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111454</xdr:rowOff>
    </xdr:from>
    <xdr:to>
      <xdr:col>76</xdr:col>
      <xdr:colOff>165100</xdr:colOff>
      <xdr:row>97</xdr:row>
      <xdr:rowOff>41604</xdr:rowOff>
    </xdr:to>
    <xdr:sp macro="" textlink="">
      <xdr:nvSpPr>
        <xdr:cNvPr id="688" name="フローチャート: 判断 687"/>
        <xdr:cNvSpPr/>
      </xdr:nvSpPr>
      <xdr:spPr>
        <a:xfrm>
          <a:off x="14541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58131</xdr:rowOff>
    </xdr:from>
    <xdr:ext cx="534377" cy="259045"/>
    <xdr:sp macro="" textlink="">
      <xdr:nvSpPr>
        <xdr:cNvPr id="689" name="テキスト ボックス 688"/>
        <xdr:cNvSpPr txBox="1"/>
      </xdr:nvSpPr>
      <xdr:spPr>
        <a:xfrm>
          <a:off x="14325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87671</xdr:rowOff>
    </xdr:from>
    <xdr:to>
      <xdr:col>71</xdr:col>
      <xdr:colOff>177800</xdr:colOff>
      <xdr:row>98</xdr:row>
      <xdr:rowOff>14866</xdr:rowOff>
    </xdr:to>
    <xdr:cxnSp macro="">
      <xdr:nvCxnSpPr>
        <xdr:cNvPr id="690" name="直線コネクタ 689"/>
        <xdr:cNvCxnSpPr/>
      </xdr:nvCxnSpPr>
      <xdr:spPr>
        <a:xfrm flipV="1">
          <a:off x="12814300" y="16718321"/>
          <a:ext cx="889000" cy="9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116204</xdr:rowOff>
    </xdr:from>
    <xdr:to>
      <xdr:col>72</xdr:col>
      <xdr:colOff>38100</xdr:colOff>
      <xdr:row>97</xdr:row>
      <xdr:rowOff>46354</xdr:rowOff>
    </xdr:to>
    <xdr:sp macro="" textlink="">
      <xdr:nvSpPr>
        <xdr:cNvPr id="691" name="フローチャート: 判断 690"/>
        <xdr:cNvSpPr/>
      </xdr:nvSpPr>
      <xdr:spPr>
        <a:xfrm>
          <a:off x="13652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62881</xdr:rowOff>
    </xdr:from>
    <xdr:ext cx="534377" cy="259045"/>
    <xdr:sp macro="" textlink="">
      <xdr:nvSpPr>
        <xdr:cNvPr id="692" name="テキスト ボックス 691"/>
        <xdr:cNvSpPr txBox="1"/>
      </xdr:nvSpPr>
      <xdr:spPr>
        <a:xfrm>
          <a:off x="13436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118787</xdr:rowOff>
    </xdr:from>
    <xdr:to>
      <xdr:col>67</xdr:col>
      <xdr:colOff>101600</xdr:colOff>
      <xdr:row>97</xdr:row>
      <xdr:rowOff>48937</xdr:rowOff>
    </xdr:to>
    <xdr:sp macro="" textlink="">
      <xdr:nvSpPr>
        <xdr:cNvPr id="693" name="フローチャート: 判断 692"/>
        <xdr:cNvSpPr/>
      </xdr:nvSpPr>
      <xdr:spPr>
        <a:xfrm>
          <a:off x="12763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65464</xdr:rowOff>
    </xdr:from>
    <xdr:ext cx="534377" cy="259045"/>
    <xdr:sp macro="" textlink="">
      <xdr:nvSpPr>
        <xdr:cNvPr id="694" name="テキスト ボックス 693"/>
        <xdr:cNvSpPr txBox="1"/>
      </xdr:nvSpPr>
      <xdr:spPr>
        <a:xfrm>
          <a:off x="12547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120346</xdr:rowOff>
    </xdr:from>
    <xdr:to>
      <xdr:col>85</xdr:col>
      <xdr:colOff>177800</xdr:colOff>
      <xdr:row>98</xdr:row>
      <xdr:rowOff>50496</xdr:rowOff>
    </xdr:to>
    <xdr:sp macro="" textlink="">
      <xdr:nvSpPr>
        <xdr:cNvPr id="700" name="楕円 699"/>
        <xdr:cNvSpPr/>
      </xdr:nvSpPr>
      <xdr:spPr>
        <a:xfrm>
          <a:off x="16268700" y="1675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35273</xdr:rowOff>
    </xdr:from>
    <xdr:ext cx="534377" cy="259045"/>
    <xdr:sp macro="" textlink="">
      <xdr:nvSpPr>
        <xdr:cNvPr id="701" name="公債費該当値テキスト"/>
        <xdr:cNvSpPr txBox="1"/>
      </xdr:nvSpPr>
      <xdr:spPr>
        <a:xfrm>
          <a:off x="16370300" y="1666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154211</xdr:rowOff>
    </xdr:from>
    <xdr:to>
      <xdr:col>81</xdr:col>
      <xdr:colOff>101600</xdr:colOff>
      <xdr:row>97</xdr:row>
      <xdr:rowOff>84361</xdr:rowOff>
    </xdr:to>
    <xdr:sp macro="" textlink="">
      <xdr:nvSpPr>
        <xdr:cNvPr id="702" name="楕円 701"/>
        <xdr:cNvSpPr/>
      </xdr:nvSpPr>
      <xdr:spPr>
        <a:xfrm>
          <a:off x="15430500" y="1661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75488</xdr:rowOff>
    </xdr:from>
    <xdr:ext cx="534377" cy="259045"/>
    <xdr:sp macro="" textlink="">
      <xdr:nvSpPr>
        <xdr:cNvPr id="703" name="テキスト ボックス 702"/>
        <xdr:cNvSpPr txBox="1"/>
      </xdr:nvSpPr>
      <xdr:spPr>
        <a:xfrm>
          <a:off x="15214111" y="167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134556</xdr:rowOff>
    </xdr:from>
    <xdr:to>
      <xdr:col>76</xdr:col>
      <xdr:colOff>165100</xdr:colOff>
      <xdr:row>98</xdr:row>
      <xdr:rowOff>64706</xdr:rowOff>
    </xdr:to>
    <xdr:sp macro="" textlink="">
      <xdr:nvSpPr>
        <xdr:cNvPr id="704" name="楕円 703"/>
        <xdr:cNvSpPr/>
      </xdr:nvSpPr>
      <xdr:spPr>
        <a:xfrm>
          <a:off x="14541500" y="167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55833</xdr:rowOff>
    </xdr:from>
    <xdr:ext cx="534377" cy="259045"/>
    <xdr:sp macro="" textlink="">
      <xdr:nvSpPr>
        <xdr:cNvPr id="705" name="テキスト ボックス 704"/>
        <xdr:cNvSpPr txBox="1"/>
      </xdr:nvSpPr>
      <xdr:spPr>
        <a:xfrm>
          <a:off x="14325111" y="1685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36871</xdr:rowOff>
    </xdr:from>
    <xdr:to>
      <xdr:col>72</xdr:col>
      <xdr:colOff>38100</xdr:colOff>
      <xdr:row>97</xdr:row>
      <xdr:rowOff>138471</xdr:rowOff>
    </xdr:to>
    <xdr:sp macro="" textlink="">
      <xdr:nvSpPr>
        <xdr:cNvPr id="706" name="楕円 705"/>
        <xdr:cNvSpPr/>
      </xdr:nvSpPr>
      <xdr:spPr>
        <a:xfrm>
          <a:off x="13652500" y="1666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129598</xdr:rowOff>
    </xdr:from>
    <xdr:ext cx="534377" cy="259045"/>
    <xdr:sp macro="" textlink="">
      <xdr:nvSpPr>
        <xdr:cNvPr id="707" name="テキスト ボックス 706"/>
        <xdr:cNvSpPr txBox="1"/>
      </xdr:nvSpPr>
      <xdr:spPr>
        <a:xfrm>
          <a:off x="13436111" y="1676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135516</xdr:rowOff>
    </xdr:from>
    <xdr:to>
      <xdr:col>67</xdr:col>
      <xdr:colOff>101600</xdr:colOff>
      <xdr:row>98</xdr:row>
      <xdr:rowOff>65666</xdr:rowOff>
    </xdr:to>
    <xdr:sp macro="" textlink="">
      <xdr:nvSpPr>
        <xdr:cNvPr id="708" name="楕円 707"/>
        <xdr:cNvSpPr/>
      </xdr:nvSpPr>
      <xdr:spPr>
        <a:xfrm>
          <a:off x="12763500" y="1676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56793</xdr:rowOff>
    </xdr:from>
    <xdr:ext cx="534377" cy="259045"/>
    <xdr:sp macro="" textlink="">
      <xdr:nvSpPr>
        <xdr:cNvPr id="709" name="テキスト ボックス 708"/>
        <xdr:cNvSpPr txBox="1"/>
      </xdr:nvSpPr>
      <xdr:spPr>
        <a:xfrm>
          <a:off x="12547111" y="1685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74320</xdr:rowOff>
    </xdr:from>
    <xdr:to>
      <xdr:col>116</xdr:col>
      <xdr:colOff>62864</xdr:colOff>
      <xdr:row>38</xdr:row>
      <xdr:rowOff>139700</xdr:rowOff>
    </xdr:to>
    <xdr:cxnSp macro="">
      <xdr:nvCxnSpPr>
        <xdr:cNvPr id="731" name="直線コネクタ 730"/>
        <xdr:cNvCxnSpPr/>
      </xdr:nvCxnSpPr>
      <xdr:spPr>
        <a:xfrm flipV="1">
          <a:off x="22159595" y="5217820"/>
          <a:ext cx="1269" cy="1436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144721</xdr:rowOff>
    </xdr:from>
    <xdr:ext cx="249299" cy="259045"/>
    <xdr:sp macro="" textlink="">
      <xdr:nvSpPr>
        <xdr:cNvPr id="732" name="諸支出金最小値テキスト"/>
        <xdr:cNvSpPr txBox="1"/>
      </xdr:nvSpPr>
      <xdr:spPr>
        <a:xfrm>
          <a:off x="22212300" y="6659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20997</xdr:rowOff>
    </xdr:from>
    <xdr:ext cx="469744" cy="259045"/>
    <xdr:sp macro="" textlink="">
      <xdr:nvSpPr>
        <xdr:cNvPr id="734" name="諸支出金最大値テキスト"/>
        <xdr:cNvSpPr txBox="1"/>
      </xdr:nvSpPr>
      <xdr:spPr>
        <a:xfrm>
          <a:off x="22212300" y="49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74320</xdr:rowOff>
    </xdr:from>
    <xdr:to>
      <xdr:col>116</xdr:col>
      <xdr:colOff>152400</xdr:colOff>
      <xdr:row>30</xdr:row>
      <xdr:rowOff>74320</xdr:rowOff>
    </xdr:to>
    <xdr:cxnSp macro="">
      <xdr:nvCxnSpPr>
        <xdr:cNvPr id="735" name="直線コネクタ 734"/>
        <xdr:cNvCxnSpPr/>
      </xdr:nvCxnSpPr>
      <xdr:spPr>
        <a:xfrm>
          <a:off x="22072600" y="521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62171</xdr:rowOff>
    </xdr:from>
    <xdr:ext cx="378565" cy="259045"/>
    <xdr:sp macro="" textlink="">
      <xdr:nvSpPr>
        <xdr:cNvPr id="737" name="諸支出金平均値テキスト"/>
        <xdr:cNvSpPr txBox="1"/>
      </xdr:nvSpPr>
      <xdr:spPr>
        <a:xfrm>
          <a:off x="22212300" y="640582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39294</xdr:rowOff>
    </xdr:from>
    <xdr:to>
      <xdr:col>116</xdr:col>
      <xdr:colOff>114300</xdr:colOff>
      <xdr:row>38</xdr:row>
      <xdr:rowOff>140894</xdr:rowOff>
    </xdr:to>
    <xdr:sp macro="" textlink="">
      <xdr:nvSpPr>
        <xdr:cNvPr id="738" name="フローチャート: 判断 737"/>
        <xdr:cNvSpPr/>
      </xdr:nvSpPr>
      <xdr:spPr>
        <a:xfrm>
          <a:off x="22110700" y="655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33579</xdr:rowOff>
    </xdr:from>
    <xdr:to>
      <xdr:col>112</xdr:col>
      <xdr:colOff>38100</xdr:colOff>
      <xdr:row>38</xdr:row>
      <xdr:rowOff>135179</xdr:rowOff>
    </xdr:to>
    <xdr:sp macro="" textlink="">
      <xdr:nvSpPr>
        <xdr:cNvPr id="740" name="フローチャート: 判断 739"/>
        <xdr:cNvSpPr/>
      </xdr:nvSpPr>
      <xdr:spPr>
        <a:xfrm>
          <a:off x="21272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151706</xdr:rowOff>
    </xdr:from>
    <xdr:ext cx="378565" cy="259045"/>
    <xdr:sp macro="" textlink="">
      <xdr:nvSpPr>
        <xdr:cNvPr id="741" name="テキスト ボックス 740"/>
        <xdr:cNvSpPr txBox="1"/>
      </xdr:nvSpPr>
      <xdr:spPr>
        <a:xfrm>
          <a:off x="21134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43409</xdr:rowOff>
    </xdr:from>
    <xdr:to>
      <xdr:col>107</xdr:col>
      <xdr:colOff>101600</xdr:colOff>
      <xdr:row>38</xdr:row>
      <xdr:rowOff>145009</xdr:rowOff>
    </xdr:to>
    <xdr:sp macro="" textlink="">
      <xdr:nvSpPr>
        <xdr:cNvPr id="743" name="フローチャート: 判断 742"/>
        <xdr:cNvSpPr/>
      </xdr:nvSpPr>
      <xdr:spPr>
        <a:xfrm>
          <a:off x="20383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161536</xdr:rowOff>
    </xdr:from>
    <xdr:ext cx="378565" cy="259045"/>
    <xdr:sp macro="" textlink="">
      <xdr:nvSpPr>
        <xdr:cNvPr id="744" name="テキスト ボックス 743"/>
        <xdr:cNvSpPr txBox="1"/>
      </xdr:nvSpPr>
      <xdr:spPr>
        <a:xfrm>
          <a:off x="20245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52324</xdr:rowOff>
    </xdr:from>
    <xdr:to>
      <xdr:col>102</xdr:col>
      <xdr:colOff>165100</xdr:colOff>
      <xdr:row>38</xdr:row>
      <xdr:rowOff>153924</xdr:rowOff>
    </xdr:to>
    <xdr:sp macro="" textlink="">
      <xdr:nvSpPr>
        <xdr:cNvPr id="746" name="フローチャート: 判断 745"/>
        <xdr:cNvSpPr/>
      </xdr:nvSpPr>
      <xdr:spPr>
        <a:xfrm>
          <a:off x="19494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170451</xdr:rowOff>
    </xdr:from>
    <xdr:ext cx="378565" cy="259045"/>
    <xdr:sp macro="" textlink="">
      <xdr:nvSpPr>
        <xdr:cNvPr id="747" name="テキスト ボックス 746"/>
        <xdr:cNvSpPr txBox="1"/>
      </xdr:nvSpPr>
      <xdr:spPr>
        <a:xfrm>
          <a:off x="19356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34951</xdr:rowOff>
    </xdr:from>
    <xdr:to>
      <xdr:col>98</xdr:col>
      <xdr:colOff>38100</xdr:colOff>
      <xdr:row>37</xdr:row>
      <xdr:rowOff>136551</xdr:rowOff>
    </xdr:to>
    <xdr:sp macro="" textlink="">
      <xdr:nvSpPr>
        <xdr:cNvPr id="748" name="フローチャート: 判断 747"/>
        <xdr:cNvSpPr/>
      </xdr:nvSpPr>
      <xdr:spPr>
        <a:xfrm>
          <a:off x="18605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153078</xdr:rowOff>
    </xdr:from>
    <xdr:ext cx="378565" cy="259045"/>
    <xdr:sp macro="" textlink="">
      <xdr:nvSpPr>
        <xdr:cNvPr id="749" name="テキスト ボックス 748"/>
        <xdr:cNvSpPr txBox="1"/>
      </xdr:nvSpPr>
      <xdr:spPr>
        <a:xfrm>
          <a:off x="18467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17721</xdr:rowOff>
    </xdr:from>
    <xdr:ext cx="249299" cy="259045"/>
    <xdr:sp macro="" textlink="">
      <xdr:nvSpPr>
        <xdr:cNvPr id="756" name="諸支出金該当値テキスト"/>
        <xdr:cNvSpPr txBox="1"/>
      </xdr:nvSpPr>
      <xdr:spPr>
        <a:xfrm>
          <a:off x="22212300" y="65328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総務費の住民一人当たりのコストは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225,767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円となっており、前年度より大幅に増加している。これは、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令和元年度から本格的に事業を開始した役場庁舎建替整備工事の実施による増加である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30,622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銀行等引受債の繰上償還を実施し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、公債費が増加したが、今年度は繰上償還未実施により、減少したためである。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類似団体平均を越えて推移しているのは、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生費および教育費であり、特に、民生費については、福祉医療助成事業としての高校生世代までの医療費無料化が影響していると考えられるが、少子高齢化に伴う将来的な動きに関しては、注視していきた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元年度は役場庁舎建替整備工事およびふるさと納税に係る手数料の増加等の影響により、約５億の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財政調整基金の取り崩しを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行った。それにより実質収支は黒字を保ったものの、実質単年度収支は大きくマイナスとなっている。役場庁舎建替整備工事に伴って多額の基金取崩を見込んでいるため、最低限の基金残高は維持するよう努めつつ、財政健全化を図っ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滋賀県豊郷町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itchFamily="49" charset="-128"/>
              <a:ea typeface="ＭＳ ゴシック"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各年により、黒字額の幅はあるものの、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年度決算に至るまで黒字を維持し続けており、全会計において赤字決算となっている会計は本町において存在していないため、今後もこの状態を維持できるよう努めていく。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78</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80</v>
      </c>
      <c r="C3" s="650"/>
      <c r="D3" s="650"/>
      <c r="E3" s="651"/>
      <c r="F3" s="651"/>
      <c r="G3" s="651"/>
      <c r="H3" s="651"/>
      <c r="I3" s="651"/>
      <c r="J3" s="651"/>
      <c r="K3" s="651"/>
      <c r="L3" s="651" t="s">
        <v>81</v>
      </c>
      <c r="M3" s="651"/>
      <c r="N3" s="651"/>
      <c r="O3" s="651"/>
      <c r="P3" s="651"/>
      <c r="Q3" s="651"/>
      <c r="R3" s="654"/>
      <c r="S3" s="654"/>
      <c r="T3" s="654"/>
      <c r="U3" s="654"/>
      <c r="V3" s="655"/>
      <c r="W3" s="545" t="s">
        <v>82</v>
      </c>
      <c r="X3" s="546"/>
      <c r="Y3" s="546"/>
      <c r="Z3" s="546"/>
      <c r="AA3" s="546"/>
      <c r="AB3" s="650"/>
      <c r="AC3" s="654" t="s">
        <v>83</v>
      </c>
      <c r="AD3" s="546"/>
      <c r="AE3" s="546"/>
      <c r="AF3" s="546"/>
      <c r="AG3" s="546"/>
      <c r="AH3" s="546"/>
      <c r="AI3" s="546"/>
      <c r="AJ3" s="546"/>
      <c r="AK3" s="546"/>
      <c r="AL3" s="616"/>
      <c r="AM3" s="545" t="s">
        <v>84</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85</v>
      </c>
      <c r="BO3" s="546"/>
      <c r="BP3" s="546"/>
      <c r="BQ3" s="546"/>
      <c r="BR3" s="546"/>
      <c r="BS3" s="546"/>
      <c r="BT3" s="546"/>
      <c r="BU3" s="616"/>
      <c r="BV3" s="545" t="s">
        <v>86</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87</v>
      </c>
      <c r="CU3" s="546"/>
      <c r="CV3" s="546"/>
      <c r="CW3" s="546"/>
      <c r="CX3" s="546"/>
      <c r="CY3" s="546"/>
      <c r="CZ3" s="546"/>
      <c r="DA3" s="616"/>
      <c r="DB3" s="545" t="s">
        <v>88</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89</v>
      </c>
      <c r="AZ4" s="459"/>
      <c r="BA4" s="459"/>
      <c r="BB4" s="459"/>
      <c r="BC4" s="459"/>
      <c r="BD4" s="459"/>
      <c r="BE4" s="459"/>
      <c r="BF4" s="459"/>
      <c r="BG4" s="459"/>
      <c r="BH4" s="459"/>
      <c r="BI4" s="459"/>
      <c r="BJ4" s="459"/>
      <c r="BK4" s="459"/>
      <c r="BL4" s="459"/>
      <c r="BM4" s="460"/>
      <c r="BN4" s="461">
        <v>5056030</v>
      </c>
      <c r="BO4" s="462"/>
      <c r="BP4" s="462"/>
      <c r="BQ4" s="462"/>
      <c r="BR4" s="462"/>
      <c r="BS4" s="462"/>
      <c r="BT4" s="462"/>
      <c r="BU4" s="463"/>
      <c r="BV4" s="461">
        <v>4339640</v>
      </c>
      <c r="BW4" s="462"/>
      <c r="BX4" s="462"/>
      <c r="BY4" s="462"/>
      <c r="BZ4" s="462"/>
      <c r="CA4" s="462"/>
      <c r="CB4" s="462"/>
      <c r="CC4" s="463"/>
      <c r="CD4" s="642" t="s">
        <v>90</v>
      </c>
      <c r="CE4" s="643"/>
      <c r="CF4" s="643"/>
      <c r="CG4" s="643"/>
      <c r="CH4" s="643"/>
      <c r="CI4" s="643"/>
      <c r="CJ4" s="643"/>
      <c r="CK4" s="643"/>
      <c r="CL4" s="643"/>
      <c r="CM4" s="643"/>
      <c r="CN4" s="643"/>
      <c r="CO4" s="643"/>
      <c r="CP4" s="643"/>
      <c r="CQ4" s="643"/>
      <c r="CR4" s="643"/>
      <c r="CS4" s="644"/>
      <c r="CT4" s="645">
        <v>1.9</v>
      </c>
      <c r="CU4" s="646"/>
      <c r="CV4" s="646"/>
      <c r="CW4" s="646"/>
      <c r="CX4" s="646"/>
      <c r="CY4" s="646"/>
      <c r="CZ4" s="646"/>
      <c r="DA4" s="647"/>
      <c r="DB4" s="645">
        <v>5.8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91</v>
      </c>
      <c r="AN5" s="440"/>
      <c r="AO5" s="440"/>
      <c r="AP5" s="440"/>
      <c r="AQ5" s="440"/>
      <c r="AR5" s="440"/>
      <c r="AS5" s="440"/>
      <c r="AT5" s="441"/>
      <c r="AU5" s="523" t="s">
        <v>92</v>
      </c>
      <c r="AV5" s="524"/>
      <c r="AW5" s="524"/>
      <c r="AX5" s="524"/>
      <c r="AY5" s="446" t="s">
        <v>93</v>
      </c>
      <c r="AZ5" s="447"/>
      <c r="BA5" s="447"/>
      <c r="BB5" s="447"/>
      <c r="BC5" s="447"/>
      <c r="BD5" s="447"/>
      <c r="BE5" s="447"/>
      <c r="BF5" s="447"/>
      <c r="BG5" s="447"/>
      <c r="BH5" s="447"/>
      <c r="BI5" s="447"/>
      <c r="BJ5" s="447"/>
      <c r="BK5" s="447"/>
      <c r="BL5" s="447"/>
      <c r="BM5" s="448"/>
      <c r="BN5" s="466">
        <v>4921346</v>
      </c>
      <c r="BO5" s="467"/>
      <c r="BP5" s="467"/>
      <c r="BQ5" s="467"/>
      <c r="BR5" s="467"/>
      <c r="BS5" s="467"/>
      <c r="BT5" s="467"/>
      <c r="BU5" s="468"/>
      <c r="BV5" s="466">
        <v>4196755</v>
      </c>
      <c r="BW5" s="467"/>
      <c r="BX5" s="467"/>
      <c r="BY5" s="467"/>
      <c r="BZ5" s="467"/>
      <c r="CA5" s="467"/>
      <c r="CB5" s="467"/>
      <c r="CC5" s="468"/>
      <c r="CD5" s="475" t="s">
        <v>94</v>
      </c>
      <c r="CE5" s="476"/>
      <c r="CF5" s="476"/>
      <c r="CG5" s="476"/>
      <c r="CH5" s="476"/>
      <c r="CI5" s="476"/>
      <c r="CJ5" s="476"/>
      <c r="CK5" s="476"/>
      <c r="CL5" s="476"/>
      <c r="CM5" s="476"/>
      <c r="CN5" s="476"/>
      <c r="CO5" s="476"/>
      <c r="CP5" s="476"/>
      <c r="CQ5" s="476"/>
      <c r="CR5" s="476"/>
      <c r="CS5" s="477"/>
      <c r="CT5" s="436">
        <v>97.5</v>
      </c>
      <c r="CU5" s="437"/>
      <c r="CV5" s="437"/>
      <c r="CW5" s="437"/>
      <c r="CX5" s="437"/>
      <c r="CY5" s="437"/>
      <c r="CZ5" s="437"/>
      <c r="DA5" s="438"/>
      <c r="DB5" s="436">
        <v>94.4</v>
      </c>
      <c r="DC5" s="437"/>
      <c r="DD5" s="437"/>
      <c r="DE5" s="437"/>
      <c r="DF5" s="437"/>
      <c r="DG5" s="437"/>
      <c r="DH5" s="437"/>
      <c r="DI5" s="438"/>
      <c r="DJ5" s="186"/>
      <c r="DK5" s="186"/>
      <c r="DL5" s="186"/>
      <c r="DM5" s="186"/>
      <c r="DN5" s="186"/>
      <c r="DO5" s="186"/>
    </row>
    <row r="6" spans="1:119" ht="18.75" customHeight="1" x14ac:dyDescent="0.15">
      <c r="A6" s="187"/>
      <c r="B6" s="622" t="s">
        <v>95</v>
      </c>
      <c r="C6" s="480"/>
      <c r="D6" s="480"/>
      <c r="E6" s="623"/>
      <c r="F6" s="623"/>
      <c r="G6" s="623"/>
      <c r="H6" s="623"/>
      <c r="I6" s="623"/>
      <c r="J6" s="623"/>
      <c r="K6" s="623"/>
      <c r="L6" s="623" t="s">
        <v>96</v>
      </c>
      <c r="M6" s="623"/>
      <c r="N6" s="623"/>
      <c r="O6" s="623"/>
      <c r="P6" s="623"/>
      <c r="Q6" s="623"/>
      <c r="R6" s="504"/>
      <c r="S6" s="504"/>
      <c r="T6" s="504"/>
      <c r="U6" s="504"/>
      <c r="V6" s="629"/>
      <c r="W6" s="557" t="s">
        <v>97</v>
      </c>
      <c r="X6" s="479"/>
      <c r="Y6" s="479"/>
      <c r="Z6" s="479"/>
      <c r="AA6" s="479"/>
      <c r="AB6" s="480"/>
      <c r="AC6" s="634" t="s">
        <v>98</v>
      </c>
      <c r="AD6" s="635"/>
      <c r="AE6" s="635"/>
      <c r="AF6" s="635"/>
      <c r="AG6" s="635"/>
      <c r="AH6" s="635"/>
      <c r="AI6" s="635"/>
      <c r="AJ6" s="635"/>
      <c r="AK6" s="635"/>
      <c r="AL6" s="636"/>
      <c r="AM6" s="535" t="s">
        <v>99</v>
      </c>
      <c r="AN6" s="440"/>
      <c r="AO6" s="440"/>
      <c r="AP6" s="440"/>
      <c r="AQ6" s="440"/>
      <c r="AR6" s="440"/>
      <c r="AS6" s="440"/>
      <c r="AT6" s="441"/>
      <c r="AU6" s="523" t="s">
        <v>92</v>
      </c>
      <c r="AV6" s="524"/>
      <c r="AW6" s="524"/>
      <c r="AX6" s="524"/>
      <c r="AY6" s="446" t="s">
        <v>100</v>
      </c>
      <c r="AZ6" s="447"/>
      <c r="BA6" s="447"/>
      <c r="BB6" s="447"/>
      <c r="BC6" s="447"/>
      <c r="BD6" s="447"/>
      <c r="BE6" s="447"/>
      <c r="BF6" s="447"/>
      <c r="BG6" s="447"/>
      <c r="BH6" s="447"/>
      <c r="BI6" s="447"/>
      <c r="BJ6" s="447"/>
      <c r="BK6" s="447"/>
      <c r="BL6" s="447"/>
      <c r="BM6" s="448"/>
      <c r="BN6" s="466">
        <v>134684</v>
      </c>
      <c r="BO6" s="467"/>
      <c r="BP6" s="467"/>
      <c r="BQ6" s="467"/>
      <c r="BR6" s="467"/>
      <c r="BS6" s="467"/>
      <c r="BT6" s="467"/>
      <c r="BU6" s="468"/>
      <c r="BV6" s="466">
        <v>142885</v>
      </c>
      <c r="BW6" s="467"/>
      <c r="BX6" s="467"/>
      <c r="BY6" s="467"/>
      <c r="BZ6" s="467"/>
      <c r="CA6" s="467"/>
      <c r="CB6" s="467"/>
      <c r="CC6" s="468"/>
      <c r="CD6" s="475" t="s">
        <v>101</v>
      </c>
      <c r="CE6" s="476"/>
      <c r="CF6" s="476"/>
      <c r="CG6" s="476"/>
      <c r="CH6" s="476"/>
      <c r="CI6" s="476"/>
      <c r="CJ6" s="476"/>
      <c r="CK6" s="476"/>
      <c r="CL6" s="476"/>
      <c r="CM6" s="476"/>
      <c r="CN6" s="476"/>
      <c r="CO6" s="476"/>
      <c r="CP6" s="476"/>
      <c r="CQ6" s="476"/>
      <c r="CR6" s="476"/>
      <c r="CS6" s="477"/>
      <c r="CT6" s="619">
        <v>101.5</v>
      </c>
      <c r="CU6" s="620"/>
      <c r="CV6" s="620"/>
      <c r="CW6" s="620"/>
      <c r="CX6" s="620"/>
      <c r="CY6" s="620"/>
      <c r="CZ6" s="620"/>
      <c r="DA6" s="621"/>
      <c r="DB6" s="619">
        <v>99.4</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102</v>
      </c>
      <c r="AN7" s="440"/>
      <c r="AO7" s="440"/>
      <c r="AP7" s="440"/>
      <c r="AQ7" s="440"/>
      <c r="AR7" s="440"/>
      <c r="AS7" s="440"/>
      <c r="AT7" s="441"/>
      <c r="AU7" s="523" t="s">
        <v>103</v>
      </c>
      <c r="AV7" s="524"/>
      <c r="AW7" s="524"/>
      <c r="AX7" s="524"/>
      <c r="AY7" s="446" t="s">
        <v>104</v>
      </c>
      <c r="AZ7" s="447"/>
      <c r="BA7" s="447"/>
      <c r="BB7" s="447"/>
      <c r="BC7" s="447"/>
      <c r="BD7" s="447"/>
      <c r="BE7" s="447"/>
      <c r="BF7" s="447"/>
      <c r="BG7" s="447"/>
      <c r="BH7" s="447"/>
      <c r="BI7" s="447"/>
      <c r="BJ7" s="447"/>
      <c r="BK7" s="447"/>
      <c r="BL7" s="447"/>
      <c r="BM7" s="448"/>
      <c r="BN7" s="466">
        <v>91470</v>
      </c>
      <c r="BO7" s="467"/>
      <c r="BP7" s="467"/>
      <c r="BQ7" s="467"/>
      <c r="BR7" s="467"/>
      <c r="BS7" s="467"/>
      <c r="BT7" s="467"/>
      <c r="BU7" s="468"/>
      <c r="BV7" s="466">
        <v>8622</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2298869</v>
      </c>
      <c r="CU7" s="467"/>
      <c r="CV7" s="467"/>
      <c r="CW7" s="467"/>
      <c r="CX7" s="467"/>
      <c r="CY7" s="467"/>
      <c r="CZ7" s="467"/>
      <c r="DA7" s="468"/>
      <c r="DB7" s="466">
        <v>2306429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107</v>
      </c>
      <c r="AV8" s="524"/>
      <c r="AW8" s="524"/>
      <c r="AX8" s="524"/>
      <c r="AY8" s="446" t="s">
        <v>108</v>
      </c>
      <c r="AZ8" s="447"/>
      <c r="BA8" s="447"/>
      <c r="BB8" s="447"/>
      <c r="BC8" s="447"/>
      <c r="BD8" s="447"/>
      <c r="BE8" s="447"/>
      <c r="BF8" s="447"/>
      <c r="BG8" s="447"/>
      <c r="BH8" s="447"/>
      <c r="BI8" s="447"/>
      <c r="BJ8" s="447"/>
      <c r="BK8" s="447"/>
      <c r="BL8" s="447"/>
      <c r="BM8" s="448"/>
      <c r="BN8" s="466">
        <v>43214</v>
      </c>
      <c r="BO8" s="467"/>
      <c r="BP8" s="467"/>
      <c r="BQ8" s="467"/>
      <c r="BR8" s="467"/>
      <c r="BS8" s="467"/>
      <c r="BT8" s="467"/>
      <c r="BU8" s="468"/>
      <c r="BV8" s="466">
        <v>134263</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0.46</v>
      </c>
      <c r="CU8" s="580"/>
      <c r="CV8" s="580"/>
      <c r="CW8" s="580"/>
      <c r="CX8" s="580"/>
      <c r="CY8" s="580"/>
      <c r="CZ8" s="580"/>
      <c r="DA8" s="581"/>
      <c r="DB8" s="579">
        <v>0.45</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7422</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114</v>
      </c>
      <c r="AV9" s="524"/>
      <c r="AW9" s="524"/>
      <c r="AX9" s="524"/>
      <c r="AY9" s="446" t="s">
        <v>115</v>
      </c>
      <c r="AZ9" s="447"/>
      <c r="BA9" s="447"/>
      <c r="BB9" s="447"/>
      <c r="BC9" s="447"/>
      <c r="BD9" s="447"/>
      <c r="BE9" s="447"/>
      <c r="BF9" s="447"/>
      <c r="BG9" s="447"/>
      <c r="BH9" s="447"/>
      <c r="BI9" s="447"/>
      <c r="BJ9" s="447"/>
      <c r="BK9" s="447"/>
      <c r="BL9" s="447"/>
      <c r="BM9" s="448"/>
      <c r="BN9" s="466">
        <v>-91049</v>
      </c>
      <c r="BO9" s="467"/>
      <c r="BP9" s="467"/>
      <c r="BQ9" s="467"/>
      <c r="BR9" s="467"/>
      <c r="BS9" s="467"/>
      <c r="BT9" s="467"/>
      <c r="BU9" s="468"/>
      <c r="BV9" s="466">
        <v>4961</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6.6</v>
      </c>
      <c r="CU9" s="437"/>
      <c r="CV9" s="437"/>
      <c r="CW9" s="437"/>
      <c r="CX9" s="437"/>
      <c r="CY9" s="437"/>
      <c r="CZ9" s="437"/>
      <c r="DA9" s="438"/>
      <c r="DB9" s="436">
        <v>13.9</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7566</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139174</v>
      </c>
      <c r="BO10" s="467"/>
      <c r="BP10" s="467"/>
      <c r="BQ10" s="467"/>
      <c r="BR10" s="467"/>
      <c r="BS10" s="467"/>
      <c r="BT10" s="467"/>
      <c r="BU10" s="468"/>
      <c r="BV10" s="466">
        <v>66908</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236635</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7364</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502972</v>
      </c>
      <c r="BO12" s="467"/>
      <c r="BP12" s="467"/>
      <c r="BQ12" s="467"/>
      <c r="BR12" s="467"/>
      <c r="BS12" s="467"/>
      <c r="BT12" s="467"/>
      <c r="BU12" s="468"/>
      <c r="BV12" s="466">
        <v>0</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128</v>
      </c>
      <c r="CU12" s="580"/>
      <c r="CV12" s="580"/>
      <c r="CW12" s="580"/>
      <c r="CX12" s="580"/>
      <c r="CY12" s="580"/>
      <c r="CZ12" s="580"/>
      <c r="DA12" s="581"/>
      <c r="DB12" s="579" t="s">
        <v>129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7167</v>
      </c>
      <c r="S13" s="570"/>
      <c r="T13" s="570"/>
      <c r="U13" s="570"/>
      <c r="V13" s="571"/>
      <c r="W13" s="557" t="s">
        <v>139</v>
      </c>
      <c r="X13" s="479"/>
      <c r="Y13" s="479"/>
      <c r="Z13" s="479"/>
      <c r="AA13" s="479"/>
      <c r="AB13" s="480"/>
      <c r="AC13" s="442">
        <v>100</v>
      </c>
      <c r="AD13" s="443"/>
      <c r="AE13" s="443"/>
      <c r="AF13" s="443"/>
      <c r="AG13" s="444"/>
      <c r="AH13" s="442">
        <v>104</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-454847</v>
      </c>
      <c r="BO13" s="467"/>
      <c r="BP13" s="467"/>
      <c r="BQ13" s="467"/>
      <c r="BR13" s="467"/>
      <c r="BS13" s="467"/>
      <c r="BT13" s="467"/>
      <c r="BU13" s="468"/>
      <c r="BV13" s="466">
        <v>308504</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1.2</v>
      </c>
      <c r="CU13" s="437"/>
      <c r="CV13" s="437"/>
      <c r="CW13" s="437"/>
      <c r="CX13" s="437"/>
      <c r="CY13" s="437"/>
      <c r="CZ13" s="437"/>
      <c r="DA13" s="438"/>
      <c r="DB13" s="436">
        <v>0.3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7349</v>
      </c>
      <c r="S14" s="570"/>
      <c r="T14" s="570"/>
      <c r="U14" s="570"/>
      <c r="V14" s="571"/>
      <c r="W14" s="572"/>
      <c r="X14" s="482"/>
      <c r="Y14" s="482"/>
      <c r="Z14" s="482"/>
      <c r="AA14" s="482"/>
      <c r="AB14" s="483"/>
      <c r="AC14" s="562">
        <v>3.2</v>
      </c>
      <c r="AD14" s="563"/>
      <c r="AE14" s="563"/>
      <c r="AF14" s="563"/>
      <c r="AG14" s="564"/>
      <c r="AH14" s="562">
        <v>3.3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146</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147</v>
      </c>
      <c r="N15" s="567"/>
      <c r="O15" s="567"/>
      <c r="P15" s="567"/>
      <c r="Q15" s="568"/>
      <c r="R15" s="569">
        <v>7179</v>
      </c>
      <c r="S15" s="570"/>
      <c r="T15" s="570"/>
      <c r="U15" s="570"/>
      <c r="V15" s="571"/>
      <c r="W15" s="557" t="s">
        <v>148</v>
      </c>
      <c r="X15" s="479"/>
      <c r="Y15" s="479"/>
      <c r="Z15" s="479"/>
      <c r="AA15" s="479"/>
      <c r="AB15" s="480"/>
      <c r="AC15" s="442">
        <v>1220</v>
      </c>
      <c r="AD15" s="443"/>
      <c r="AE15" s="443"/>
      <c r="AF15" s="443"/>
      <c r="AG15" s="444"/>
      <c r="AH15" s="442">
        <v>1215</v>
      </c>
      <c r="AI15" s="443"/>
      <c r="AJ15" s="443"/>
      <c r="AK15" s="443"/>
      <c r="AL15" s="445"/>
      <c r="AM15" s="535"/>
      <c r="AN15" s="440"/>
      <c r="AO15" s="440"/>
      <c r="AP15" s="440"/>
      <c r="AQ15" s="440"/>
      <c r="AR15" s="440"/>
      <c r="AS15" s="440"/>
      <c r="AT15" s="441"/>
      <c r="AU15" s="523"/>
      <c r="AV15" s="524"/>
      <c r="AW15" s="524"/>
      <c r="AX15" s="524"/>
      <c r="AY15" s="458" t="s">
        <v>149</v>
      </c>
      <c r="AZ15" s="459"/>
      <c r="BA15" s="459"/>
      <c r="BB15" s="459"/>
      <c r="BC15" s="459"/>
      <c r="BD15" s="459"/>
      <c r="BE15" s="459"/>
      <c r="BF15" s="459"/>
      <c r="BG15" s="459"/>
      <c r="BH15" s="459"/>
      <c r="BI15" s="459"/>
      <c r="BJ15" s="459"/>
      <c r="BK15" s="459"/>
      <c r="BL15" s="459"/>
      <c r="BM15" s="460"/>
      <c r="BN15" s="461">
        <v>901575</v>
      </c>
      <c r="BO15" s="462"/>
      <c r="BP15" s="462"/>
      <c r="BQ15" s="462"/>
      <c r="BR15" s="462"/>
      <c r="BS15" s="462"/>
      <c r="BT15" s="462"/>
      <c r="BU15" s="463"/>
      <c r="BV15" s="461">
        <v>891630</v>
      </c>
      <c r="BW15" s="462"/>
      <c r="BX15" s="462"/>
      <c r="BY15" s="462"/>
      <c r="BZ15" s="462"/>
      <c r="CA15" s="462"/>
      <c r="CB15" s="462"/>
      <c r="CC15" s="463"/>
      <c r="CD15" s="576" t="s">
        <v>150</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151</v>
      </c>
      <c r="M16" s="560"/>
      <c r="N16" s="560"/>
      <c r="O16" s="560"/>
      <c r="P16" s="560"/>
      <c r="Q16" s="561"/>
      <c r="R16" s="554" t="s">
        <v>152</v>
      </c>
      <c r="S16" s="555"/>
      <c r="T16" s="555"/>
      <c r="U16" s="555"/>
      <c r="V16" s="556"/>
      <c r="W16" s="572"/>
      <c r="X16" s="482"/>
      <c r="Y16" s="482"/>
      <c r="Z16" s="482"/>
      <c r="AA16" s="482"/>
      <c r="AB16" s="483"/>
      <c r="AC16" s="562">
        <v>38.799999999999997</v>
      </c>
      <c r="AD16" s="563"/>
      <c r="AE16" s="563"/>
      <c r="AF16" s="563"/>
      <c r="AG16" s="564"/>
      <c r="AH16" s="562">
        <v>38.700000000000003</v>
      </c>
      <c r="AI16" s="563"/>
      <c r="AJ16" s="563"/>
      <c r="AK16" s="563"/>
      <c r="AL16" s="565"/>
      <c r="AM16" s="535"/>
      <c r="AN16" s="440"/>
      <c r="AO16" s="440"/>
      <c r="AP16" s="440"/>
      <c r="AQ16" s="440"/>
      <c r="AR16" s="440"/>
      <c r="AS16" s="440"/>
      <c r="AT16" s="441"/>
      <c r="AU16" s="523"/>
      <c r="AV16" s="524"/>
      <c r="AW16" s="524"/>
      <c r="AX16" s="524"/>
      <c r="AY16" s="446" t="s">
        <v>153</v>
      </c>
      <c r="AZ16" s="447"/>
      <c r="BA16" s="447"/>
      <c r="BB16" s="447"/>
      <c r="BC16" s="447"/>
      <c r="BD16" s="447"/>
      <c r="BE16" s="447"/>
      <c r="BF16" s="447"/>
      <c r="BG16" s="447"/>
      <c r="BH16" s="447"/>
      <c r="BI16" s="447"/>
      <c r="BJ16" s="447"/>
      <c r="BK16" s="447"/>
      <c r="BL16" s="447"/>
      <c r="BM16" s="448"/>
      <c r="BN16" s="466">
        <v>1960455</v>
      </c>
      <c r="BO16" s="467"/>
      <c r="BP16" s="467"/>
      <c r="BQ16" s="467"/>
      <c r="BR16" s="467"/>
      <c r="BS16" s="467"/>
      <c r="BT16" s="467"/>
      <c r="BU16" s="468"/>
      <c r="BV16" s="466">
        <v>1950880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154</v>
      </c>
      <c r="N17" s="552"/>
      <c r="O17" s="552"/>
      <c r="P17" s="552"/>
      <c r="Q17" s="553"/>
      <c r="R17" s="554" t="s">
        <v>155</v>
      </c>
      <c r="S17" s="555"/>
      <c r="T17" s="555"/>
      <c r="U17" s="555"/>
      <c r="V17" s="556"/>
      <c r="W17" s="557" t="s">
        <v>156</v>
      </c>
      <c r="X17" s="479"/>
      <c r="Y17" s="479"/>
      <c r="Z17" s="479"/>
      <c r="AA17" s="479"/>
      <c r="AB17" s="480"/>
      <c r="AC17" s="442">
        <v>1826</v>
      </c>
      <c r="AD17" s="443"/>
      <c r="AE17" s="443"/>
      <c r="AF17" s="443"/>
      <c r="AG17" s="444"/>
      <c r="AH17" s="442">
        <v>1822</v>
      </c>
      <c r="AI17" s="443"/>
      <c r="AJ17" s="443"/>
      <c r="AK17" s="443"/>
      <c r="AL17" s="445"/>
      <c r="AM17" s="535"/>
      <c r="AN17" s="440"/>
      <c r="AO17" s="440"/>
      <c r="AP17" s="440"/>
      <c r="AQ17" s="440"/>
      <c r="AR17" s="440"/>
      <c r="AS17" s="440"/>
      <c r="AT17" s="441"/>
      <c r="AU17" s="523"/>
      <c r="AV17" s="524"/>
      <c r="AW17" s="524"/>
      <c r="AX17" s="524"/>
      <c r="AY17" s="446" t="s">
        <v>157</v>
      </c>
      <c r="AZ17" s="447"/>
      <c r="BA17" s="447"/>
      <c r="BB17" s="447"/>
      <c r="BC17" s="447"/>
      <c r="BD17" s="447"/>
      <c r="BE17" s="447"/>
      <c r="BF17" s="447"/>
      <c r="BG17" s="447"/>
      <c r="BH17" s="447"/>
      <c r="BI17" s="447"/>
      <c r="BJ17" s="447"/>
      <c r="BK17" s="447"/>
      <c r="BL17" s="447"/>
      <c r="BM17" s="448"/>
      <c r="BN17" s="466">
        <v>1149608</v>
      </c>
      <c r="BO17" s="467"/>
      <c r="BP17" s="467"/>
      <c r="BQ17" s="467"/>
      <c r="BR17" s="467"/>
      <c r="BS17" s="467"/>
      <c r="BT17" s="467"/>
      <c r="BU17" s="468"/>
      <c r="BV17" s="466">
        <v>1137329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158</v>
      </c>
      <c r="C18" s="529"/>
      <c r="D18" s="529"/>
      <c r="E18" s="530"/>
      <c r="F18" s="530"/>
      <c r="G18" s="530"/>
      <c r="H18" s="530"/>
      <c r="I18" s="530"/>
      <c r="J18" s="530"/>
      <c r="K18" s="530"/>
      <c r="L18" s="531">
        <v>7.8</v>
      </c>
      <c r="M18" s="531"/>
      <c r="N18" s="531"/>
      <c r="O18" s="531"/>
      <c r="P18" s="531"/>
      <c r="Q18" s="531"/>
      <c r="R18" s="532"/>
      <c r="S18" s="532"/>
      <c r="T18" s="532"/>
      <c r="U18" s="532"/>
      <c r="V18" s="533"/>
      <c r="W18" s="547"/>
      <c r="X18" s="548"/>
      <c r="Y18" s="548"/>
      <c r="Z18" s="548"/>
      <c r="AA18" s="548"/>
      <c r="AB18" s="558"/>
      <c r="AC18" s="430">
        <v>58</v>
      </c>
      <c r="AD18" s="431"/>
      <c r="AE18" s="431"/>
      <c r="AF18" s="431"/>
      <c r="AG18" s="534"/>
      <c r="AH18" s="430">
        <v>58</v>
      </c>
      <c r="AI18" s="431"/>
      <c r="AJ18" s="431"/>
      <c r="AK18" s="431"/>
      <c r="AL18" s="432"/>
      <c r="AM18" s="535"/>
      <c r="AN18" s="440"/>
      <c r="AO18" s="440"/>
      <c r="AP18" s="440"/>
      <c r="AQ18" s="440"/>
      <c r="AR18" s="440"/>
      <c r="AS18" s="440"/>
      <c r="AT18" s="441"/>
      <c r="AU18" s="523"/>
      <c r="AV18" s="524"/>
      <c r="AW18" s="524"/>
      <c r="AX18" s="524"/>
      <c r="AY18" s="446" t="s">
        <v>159</v>
      </c>
      <c r="AZ18" s="447"/>
      <c r="BA18" s="447"/>
      <c r="BB18" s="447"/>
      <c r="BC18" s="447"/>
      <c r="BD18" s="447"/>
      <c r="BE18" s="447"/>
      <c r="BF18" s="447"/>
      <c r="BG18" s="447"/>
      <c r="BH18" s="447"/>
      <c r="BI18" s="447"/>
      <c r="BJ18" s="447"/>
      <c r="BK18" s="447"/>
      <c r="BL18" s="447"/>
      <c r="BM18" s="448"/>
      <c r="BN18" s="466">
        <v>2271040</v>
      </c>
      <c r="BO18" s="467"/>
      <c r="BP18" s="467"/>
      <c r="BQ18" s="467"/>
      <c r="BR18" s="467"/>
      <c r="BS18" s="467"/>
      <c r="BT18" s="467"/>
      <c r="BU18" s="468"/>
      <c r="BV18" s="466">
        <v>2192458</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160</v>
      </c>
      <c r="C19" s="529"/>
      <c r="D19" s="529"/>
      <c r="E19" s="530"/>
      <c r="F19" s="530"/>
      <c r="G19" s="530"/>
      <c r="H19" s="530"/>
      <c r="I19" s="530"/>
      <c r="J19" s="530"/>
      <c r="K19" s="530"/>
      <c r="L19" s="536">
        <v>952</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161</v>
      </c>
      <c r="AZ19" s="447"/>
      <c r="BA19" s="447"/>
      <c r="BB19" s="447"/>
      <c r="BC19" s="447"/>
      <c r="BD19" s="447"/>
      <c r="BE19" s="447"/>
      <c r="BF19" s="447"/>
      <c r="BG19" s="447"/>
      <c r="BH19" s="447"/>
      <c r="BI19" s="447"/>
      <c r="BJ19" s="447"/>
      <c r="BK19" s="447"/>
      <c r="BL19" s="447"/>
      <c r="BM19" s="448"/>
      <c r="BN19" s="466">
        <v>3411600</v>
      </c>
      <c r="BO19" s="467"/>
      <c r="BP19" s="467"/>
      <c r="BQ19" s="467"/>
      <c r="BR19" s="467"/>
      <c r="BS19" s="467"/>
      <c r="BT19" s="467"/>
      <c r="BU19" s="468"/>
      <c r="BV19" s="466">
        <v>3214452</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162</v>
      </c>
      <c r="C20" s="529"/>
      <c r="D20" s="529"/>
      <c r="E20" s="530"/>
      <c r="F20" s="530"/>
      <c r="G20" s="530"/>
      <c r="H20" s="530"/>
      <c r="I20" s="530"/>
      <c r="J20" s="530"/>
      <c r="K20" s="530"/>
      <c r="L20" s="536">
        <v>2606</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163</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164</v>
      </c>
      <c r="C22" s="496"/>
      <c r="D22" s="497"/>
      <c r="E22" s="504" t="s">
        <v>1</v>
      </c>
      <c r="F22" s="479"/>
      <c r="G22" s="479"/>
      <c r="H22" s="479"/>
      <c r="I22" s="479"/>
      <c r="J22" s="479"/>
      <c r="K22" s="480"/>
      <c r="L22" s="504" t="s">
        <v>165</v>
      </c>
      <c r="M22" s="479"/>
      <c r="N22" s="479"/>
      <c r="O22" s="479"/>
      <c r="P22" s="480"/>
      <c r="Q22" s="489" t="s">
        <v>166</v>
      </c>
      <c r="R22" s="490"/>
      <c r="S22" s="490"/>
      <c r="T22" s="490"/>
      <c r="U22" s="490"/>
      <c r="V22" s="505"/>
      <c r="W22" s="507" t="s">
        <v>167</v>
      </c>
      <c r="X22" s="496"/>
      <c r="Y22" s="497"/>
      <c r="Z22" s="504" t="s">
        <v>1</v>
      </c>
      <c r="AA22" s="479"/>
      <c r="AB22" s="479"/>
      <c r="AC22" s="479"/>
      <c r="AD22" s="479"/>
      <c r="AE22" s="479"/>
      <c r="AF22" s="479"/>
      <c r="AG22" s="480"/>
      <c r="AH22" s="478" t="s">
        <v>168</v>
      </c>
      <c r="AI22" s="479"/>
      <c r="AJ22" s="479"/>
      <c r="AK22" s="479"/>
      <c r="AL22" s="480"/>
      <c r="AM22" s="478" t="s">
        <v>169</v>
      </c>
      <c r="AN22" s="484"/>
      <c r="AO22" s="484"/>
      <c r="AP22" s="484"/>
      <c r="AQ22" s="484"/>
      <c r="AR22" s="485"/>
      <c r="AS22" s="489" t="s">
        <v>166</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170</v>
      </c>
      <c r="AZ23" s="459"/>
      <c r="BA23" s="459"/>
      <c r="BB23" s="459"/>
      <c r="BC23" s="459"/>
      <c r="BD23" s="459"/>
      <c r="BE23" s="459"/>
      <c r="BF23" s="459"/>
      <c r="BG23" s="459"/>
      <c r="BH23" s="459"/>
      <c r="BI23" s="459"/>
      <c r="BJ23" s="459"/>
      <c r="BK23" s="459"/>
      <c r="BL23" s="459"/>
      <c r="BM23" s="460"/>
      <c r="BN23" s="466">
        <v>2050750</v>
      </c>
      <c r="BO23" s="467"/>
      <c r="BP23" s="467"/>
      <c r="BQ23" s="467"/>
      <c r="BR23" s="467"/>
      <c r="BS23" s="467"/>
      <c r="BT23" s="467"/>
      <c r="BU23" s="468"/>
      <c r="BV23" s="466">
        <v>1828006</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171</v>
      </c>
      <c r="F24" s="440"/>
      <c r="G24" s="440"/>
      <c r="H24" s="440"/>
      <c r="I24" s="440"/>
      <c r="J24" s="440"/>
      <c r="K24" s="441"/>
      <c r="L24" s="442">
        <v>1</v>
      </c>
      <c r="M24" s="443"/>
      <c r="N24" s="443"/>
      <c r="O24" s="443"/>
      <c r="P24" s="444"/>
      <c r="Q24" s="442">
        <v>6800</v>
      </c>
      <c r="R24" s="443"/>
      <c r="S24" s="443"/>
      <c r="T24" s="443"/>
      <c r="U24" s="443"/>
      <c r="V24" s="444"/>
      <c r="W24" s="508"/>
      <c r="X24" s="499"/>
      <c r="Y24" s="500"/>
      <c r="Z24" s="439" t="s">
        <v>172</v>
      </c>
      <c r="AA24" s="440"/>
      <c r="AB24" s="440"/>
      <c r="AC24" s="440"/>
      <c r="AD24" s="440"/>
      <c r="AE24" s="440"/>
      <c r="AF24" s="440"/>
      <c r="AG24" s="441"/>
      <c r="AH24" s="442">
        <v>79</v>
      </c>
      <c r="AI24" s="443"/>
      <c r="AJ24" s="443"/>
      <c r="AK24" s="443"/>
      <c r="AL24" s="444"/>
      <c r="AM24" s="442">
        <v>210693</v>
      </c>
      <c r="AN24" s="443"/>
      <c r="AO24" s="443"/>
      <c r="AP24" s="443"/>
      <c r="AQ24" s="443"/>
      <c r="AR24" s="444"/>
      <c r="AS24" s="442">
        <v>2667</v>
      </c>
      <c r="AT24" s="443"/>
      <c r="AU24" s="443"/>
      <c r="AV24" s="443"/>
      <c r="AW24" s="443"/>
      <c r="AX24" s="445"/>
      <c r="AY24" s="433" t="s">
        <v>173</v>
      </c>
      <c r="AZ24" s="434"/>
      <c r="BA24" s="434"/>
      <c r="BB24" s="434"/>
      <c r="BC24" s="434"/>
      <c r="BD24" s="434"/>
      <c r="BE24" s="434"/>
      <c r="BF24" s="434"/>
      <c r="BG24" s="434"/>
      <c r="BH24" s="434"/>
      <c r="BI24" s="434"/>
      <c r="BJ24" s="434"/>
      <c r="BK24" s="434"/>
      <c r="BL24" s="434"/>
      <c r="BM24" s="435"/>
      <c r="BN24" s="466">
        <v>676920</v>
      </c>
      <c r="BO24" s="467"/>
      <c r="BP24" s="467"/>
      <c r="BQ24" s="467"/>
      <c r="BR24" s="467"/>
      <c r="BS24" s="467"/>
      <c r="BT24" s="467"/>
      <c r="BU24" s="468"/>
      <c r="BV24" s="466">
        <v>798318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174</v>
      </c>
      <c r="F25" s="440"/>
      <c r="G25" s="440"/>
      <c r="H25" s="440"/>
      <c r="I25" s="440"/>
      <c r="J25" s="440"/>
      <c r="K25" s="441"/>
      <c r="L25" s="442">
        <v>1</v>
      </c>
      <c r="M25" s="443"/>
      <c r="N25" s="443"/>
      <c r="O25" s="443"/>
      <c r="P25" s="444"/>
      <c r="Q25" s="442">
        <v>3600</v>
      </c>
      <c r="R25" s="443"/>
      <c r="S25" s="443"/>
      <c r="T25" s="443"/>
      <c r="U25" s="443"/>
      <c r="V25" s="444"/>
      <c r="W25" s="508"/>
      <c r="X25" s="499"/>
      <c r="Y25" s="500"/>
      <c r="Z25" s="439" t="s">
        <v>175</v>
      </c>
      <c r="AA25" s="440"/>
      <c r="AB25" s="440"/>
      <c r="AC25" s="440"/>
      <c r="AD25" s="440"/>
      <c r="AE25" s="440"/>
      <c r="AF25" s="440"/>
      <c r="AG25" s="441"/>
      <c r="AH25" s="442" t="s">
        <v>128</v>
      </c>
      <c r="AI25" s="443"/>
      <c r="AJ25" s="443"/>
      <c r="AK25" s="443"/>
      <c r="AL25" s="444"/>
      <c r="AM25" s="442" t="s">
        <v>176</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1293949</v>
      </c>
      <c r="BO25" s="462"/>
      <c r="BP25" s="462"/>
      <c r="BQ25" s="462"/>
      <c r="BR25" s="462"/>
      <c r="BS25" s="462"/>
      <c r="BT25" s="462"/>
      <c r="BU25" s="463"/>
      <c r="BV25" s="461">
        <v>582241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5130</v>
      </c>
      <c r="R26" s="443"/>
      <c r="S26" s="443"/>
      <c r="T26" s="443"/>
      <c r="U26" s="443"/>
      <c r="V26" s="444"/>
      <c r="W26" s="508"/>
      <c r="X26" s="499"/>
      <c r="Y26" s="500"/>
      <c r="Z26" s="439" t="s">
        <v>179</v>
      </c>
      <c r="AA26" s="521"/>
      <c r="AB26" s="521"/>
      <c r="AC26" s="521"/>
      <c r="AD26" s="521"/>
      <c r="AE26" s="521"/>
      <c r="AF26" s="521"/>
      <c r="AG26" s="522"/>
      <c r="AH26" s="442">
        <v>3</v>
      </c>
      <c r="AI26" s="443"/>
      <c r="AJ26" s="443"/>
      <c r="AK26" s="443"/>
      <c r="AL26" s="444"/>
      <c r="AM26" s="442">
        <v>7401</v>
      </c>
      <c r="AN26" s="443"/>
      <c r="AO26" s="443"/>
      <c r="AP26" s="443"/>
      <c r="AQ26" s="443"/>
      <c r="AR26" s="444"/>
      <c r="AS26" s="442">
        <v>2467</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176</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2465</v>
      </c>
      <c r="R27" s="443"/>
      <c r="S27" s="443"/>
      <c r="T27" s="443"/>
      <c r="U27" s="443"/>
      <c r="V27" s="444"/>
      <c r="W27" s="508"/>
      <c r="X27" s="499"/>
      <c r="Y27" s="500"/>
      <c r="Z27" s="439" t="s">
        <v>182</v>
      </c>
      <c r="AA27" s="440"/>
      <c r="AB27" s="440"/>
      <c r="AC27" s="440"/>
      <c r="AD27" s="440"/>
      <c r="AE27" s="440"/>
      <c r="AF27" s="440"/>
      <c r="AG27" s="441"/>
      <c r="AH27" s="442">
        <v>7</v>
      </c>
      <c r="AI27" s="443"/>
      <c r="AJ27" s="443"/>
      <c r="AK27" s="443"/>
      <c r="AL27" s="444"/>
      <c r="AM27" s="442">
        <v>20403</v>
      </c>
      <c r="AN27" s="443"/>
      <c r="AO27" s="443"/>
      <c r="AP27" s="443"/>
      <c r="AQ27" s="443"/>
      <c r="AR27" s="444"/>
      <c r="AS27" s="442">
        <v>2915</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192753</v>
      </c>
      <c r="BO27" s="470"/>
      <c r="BP27" s="470"/>
      <c r="BQ27" s="470"/>
      <c r="BR27" s="470"/>
      <c r="BS27" s="470"/>
      <c r="BT27" s="470"/>
      <c r="BU27" s="471"/>
      <c r="BV27" s="469">
        <v>192558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1780</v>
      </c>
      <c r="R28" s="443"/>
      <c r="S28" s="443"/>
      <c r="T28" s="443"/>
      <c r="U28" s="443"/>
      <c r="V28" s="444"/>
      <c r="W28" s="508"/>
      <c r="X28" s="499"/>
      <c r="Y28" s="500"/>
      <c r="Z28" s="439" t="s">
        <v>185</v>
      </c>
      <c r="AA28" s="440"/>
      <c r="AB28" s="440"/>
      <c r="AC28" s="440"/>
      <c r="AD28" s="440"/>
      <c r="AE28" s="440"/>
      <c r="AF28" s="440"/>
      <c r="AG28" s="441"/>
      <c r="AH28" s="442" t="s">
        <v>176</v>
      </c>
      <c r="AI28" s="443"/>
      <c r="AJ28" s="443"/>
      <c r="AK28" s="443"/>
      <c r="AL28" s="444"/>
      <c r="AM28" s="442" t="s">
        <v>176</v>
      </c>
      <c r="AN28" s="443"/>
      <c r="AO28" s="443"/>
      <c r="AP28" s="443"/>
      <c r="AQ28" s="443"/>
      <c r="AR28" s="444"/>
      <c r="AS28" s="442" t="s">
        <v>176</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1084687</v>
      </c>
      <c r="BO28" s="462"/>
      <c r="BP28" s="462"/>
      <c r="BQ28" s="462"/>
      <c r="BR28" s="462"/>
      <c r="BS28" s="462"/>
      <c r="BT28" s="462"/>
      <c r="BU28" s="463"/>
      <c r="BV28" s="461">
        <v>1448485</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10</v>
      </c>
      <c r="M29" s="443"/>
      <c r="N29" s="443"/>
      <c r="O29" s="443"/>
      <c r="P29" s="444"/>
      <c r="Q29" s="442">
        <v>1620</v>
      </c>
      <c r="R29" s="443"/>
      <c r="S29" s="443"/>
      <c r="T29" s="443"/>
      <c r="U29" s="443"/>
      <c r="V29" s="444"/>
      <c r="W29" s="509"/>
      <c r="X29" s="510"/>
      <c r="Y29" s="511"/>
      <c r="Z29" s="439" t="s">
        <v>188</v>
      </c>
      <c r="AA29" s="440"/>
      <c r="AB29" s="440"/>
      <c r="AC29" s="440"/>
      <c r="AD29" s="440"/>
      <c r="AE29" s="440"/>
      <c r="AF29" s="440"/>
      <c r="AG29" s="441"/>
      <c r="AH29" s="442">
        <v>86</v>
      </c>
      <c r="AI29" s="443"/>
      <c r="AJ29" s="443"/>
      <c r="AK29" s="443"/>
      <c r="AL29" s="444"/>
      <c r="AM29" s="442">
        <v>231096</v>
      </c>
      <c r="AN29" s="443"/>
      <c r="AO29" s="443"/>
      <c r="AP29" s="443"/>
      <c r="AQ29" s="443"/>
      <c r="AR29" s="444"/>
      <c r="AS29" s="442">
        <v>2687</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1170</v>
      </c>
      <c r="BO29" s="467"/>
      <c r="BP29" s="467"/>
      <c r="BQ29" s="467"/>
      <c r="BR29" s="467"/>
      <c r="BS29" s="467"/>
      <c r="BT29" s="467"/>
      <c r="BU29" s="468"/>
      <c r="BV29" s="466">
        <v>1169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97.7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1007039</v>
      </c>
      <c r="BO30" s="470"/>
      <c r="BP30" s="470"/>
      <c r="BQ30" s="470"/>
      <c r="BR30" s="470"/>
      <c r="BS30" s="470"/>
      <c r="BT30" s="470"/>
      <c r="BU30" s="471"/>
      <c r="BV30" s="469">
        <v>809812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199</v>
      </c>
      <c r="X33" s="428"/>
      <c r="Y33" s="428"/>
      <c r="Z33" s="428"/>
      <c r="AA33" s="428"/>
      <c r="AB33" s="428"/>
      <c r="AC33" s="428"/>
      <c r="AD33" s="428"/>
      <c r="AE33" s="428"/>
      <c r="AF33" s="428"/>
      <c r="AG33" s="428"/>
      <c r="AH33" s="428"/>
      <c r="AI33" s="428"/>
      <c r="AJ33" s="428"/>
      <c r="AK33" s="428"/>
      <c r="AL33" s="216"/>
      <c r="AM33" s="429" t="s">
        <v>197</v>
      </c>
      <c r="AN33" s="429"/>
      <c r="AO33" s="428" t="s">
        <v>198</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203</v>
      </c>
      <c r="CP33" s="429"/>
      <c r="CQ33" s="428" t="s">
        <v>204</v>
      </c>
      <c r="CR33" s="428"/>
      <c r="CS33" s="428"/>
      <c r="CT33" s="428"/>
      <c r="CU33" s="428"/>
      <c r="CV33" s="428"/>
      <c r="CW33" s="428"/>
      <c r="CX33" s="428"/>
      <c r="CY33" s="428"/>
      <c r="CZ33" s="428"/>
      <c r="DA33" s="428"/>
      <c r="DB33" s="428"/>
      <c r="DC33" s="428"/>
      <c r="DD33" s="428"/>
      <c r="DE33" s="428"/>
      <c r="DF33" s="216"/>
      <c r="DG33" s="427" t="s">
        <v>205</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水道事業特別会計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滋賀県市町村職員退職手当組合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彦根市犬上郡営林組合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大滝山林組合(一般会計)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大滝山林組合(林産物栽培特別会計)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大滝山林組合(高取山森林空間利活用特別会計)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滋賀県市町村交通災害共済組合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滋賀県市町村議会議員公務災害補償等組合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湖東広域衛生管理組合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彦根愛知犬上広域行政組合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16</v>
      </c>
      <c r="BX43" s="425"/>
      <c r="BY43" s="424" t="str">
        <f>IF('各会計、関係団体の財政状況及び健全化判断比率'!B77="","",'各会計、関係団体の財政状況及び健全化判断比率'!B77)</f>
        <v>滋賀県市町村職員研修センター</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QszznDBxJTxsLEDa2hCJOuhxwA1pvMLLTMdOpbTKvwqYw4L8BvfRby2pCS5fLIuGfD6OgSgmq6GWFrtc8YiNMA==" saltValue="wZ+PoUf0PGGBJkBeRTZEV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8" t="s">
        <v>568</v>
      </c>
      <c r="D34" s="1248"/>
      <c r="E34" s="1249"/>
      <c r="F34" s="32" t="s">
        <v>521</v>
      </c>
      <c r="G34" s="33" t="s">
        <v>521</v>
      </c>
      <c r="H34" s="33">
        <v>15.92</v>
      </c>
      <c r="I34" s="33">
        <v>14.64</v>
      </c>
      <c r="J34" s="34">
        <v>14.17</v>
      </c>
      <c r="K34" s="22"/>
      <c r="L34" s="22"/>
      <c r="M34" s="22"/>
      <c r="N34" s="22"/>
      <c r="O34" s="22"/>
      <c r="P34" s="22"/>
    </row>
    <row r="35" spans="1:16" ht="39" customHeight="1" x14ac:dyDescent="0.15">
      <c r="A35" s="22"/>
      <c r="B35" s="35"/>
      <c r="C35" s="1242" t="s">
        <v>569</v>
      </c>
      <c r="D35" s="1243"/>
      <c r="E35" s="1244"/>
      <c r="F35" s="36">
        <v>7.11</v>
      </c>
      <c r="G35" s="37">
        <v>1.93</v>
      </c>
      <c r="H35" s="37">
        <v>5.63</v>
      </c>
      <c r="I35" s="37">
        <v>5.82</v>
      </c>
      <c r="J35" s="38">
        <v>1.87</v>
      </c>
      <c r="K35" s="22"/>
      <c r="L35" s="22"/>
      <c r="M35" s="22"/>
      <c r="N35" s="22"/>
      <c r="O35" s="22"/>
      <c r="P35" s="22"/>
    </row>
    <row r="36" spans="1:16" ht="39" customHeight="1" x14ac:dyDescent="0.15">
      <c r="A36" s="22"/>
      <c r="B36" s="35"/>
      <c r="C36" s="1242" t="s">
        <v>570</v>
      </c>
      <c r="D36" s="1243"/>
      <c r="E36" s="1244"/>
      <c r="F36" s="36">
        <v>1.04</v>
      </c>
      <c r="G36" s="37">
        <v>0.53</v>
      </c>
      <c r="H36" s="37">
        <v>0</v>
      </c>
      <c r="I36" s="37">
        <v>0.6</v>
      </c>
      <c r="J36" s="38">
        <v>0.84</v>
      </c>
      <c r="K36" s="22"/>
      <c r="L36" s="22"/>
      <c r="M36" s="22"/>
      <c r="N36" s="22"/>
      <c r="O36" s="22"/>
      <c r="P36" s="22"/>
    </row>
    <row r="37" spans="1:16" ht="39" customHeight="1" x14ac:dyDescent="0.15">
      <c r="A37" s="22"/>
      <c r="B37" s="35"/>
      <c r="C37" s="1242" t="s">
        <v>571</v>
      </c>
      <c r="D37" s="1243"/>
      <c r="E37" s="1244"/>
      <c r="F37" s="36">
        <v>0.02</v>
      </c>
      <c r="G37" s="37">
        <v>1.39</v>
      </c>
      <c r="H37" s="37">
        <v>0.62</v>
      </c>
      <c r="I37" s="37">
        <v>0.31</v>
      </c>
      <c r="J37" s="38">
        <v>0.22</v>
      </c>
      <c r="K37" s="22"/>
      <c r="L37" s="22"/>
      <c r="M37" s="22"/>
      <c r="N37" s="22"/>
      <c r="O37" s="22"/>
      <c r="P37" s="22"/>
    </row>
    <row r="38" spans="1:16" ht="39" customHeight="1" x14ac:dyDescent="0.15">
      <c r="A38" s="22"/>
      <c r="B38" s="35"/>
      <c r="C38" s="1242" t="s">
        <v>572</v>
      </c>
      <c r="D38" s="1243"/>
      <c r="E38" s="1244"/>
      <c r="F38" s="36">
        <v>0.57999999999999996</v>
      </c>
      <c r="G38" s="37">
        <v>1.28</v>
      </c>
      <c r="H38" s="37">
        <v>0.79</v>
      </c>
      <c r="I38" s="37">
        <v>0.11</v>
      </c>
      <c r="J38" s="38">
        <v>0.15</v>
      </c>
      <c r="K38" s="22"/>
      <c r="L38" s="22"/>
      <c r="M38" s="22"/>
      <c r="N38" s="22"/>
      <c r="O38" s="22"/>
      <c r="P38" s="22"/>
    </row>
    <row r="39" spans="1:16" ht="39" customHeight="1" x14ac:dyDescent="0.15">
      <c r="A39" s="22"/>
      <c r="B39" s="35"/>
      <c r="C39" s="1242" t="s">
        <v>573</v>
      </c>
      <c r="D39" s="1243"/>
      <c r="E39" s="1244"/>
      <c r="F39" s="36">
        <v>0</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574</v>
      </c>
      <c r="D42" s="1243"/>
      <c r="E42" s="1244"/>
      <c r="F42" s="36" t="s">
        <v>521</v>
      </c>
      <c r="G42" s="37" t="s">
        <v>521</v>
      </c>
      <c r="H42" s="37" t="s">
        <v>521</v>
      </c>
      <c r="I42" s="37" t="s">
        <v>521</v>
      </c>
      <c r="J42" s="38" t="s">
        <v>521</v>
      </c>
      <c r="K42" s="22"/>
      <c r="L42" s="22"/>
      <c r="M42" s="22"/>
      <c r="N42" s="22"/>
      <c r="O42" s="22"/>
      <c r="P42" s="22"/>
    </row>
    <row r="43" spans="1:16" ht="39" customHeight="1" thickBot="1" x14ac:dyDescent="0.2">
      <c r="A43" s="22"/>
      <c r="B43" s="40"/>
      <c r="C43" s="1245" t="s">
        <v>575</v>
      </c>
      <c r="D43" s="1246"/>
      <c r="E43" s="1247"/>
      <c r="F43" s="41">
        <v>0.04</v>
      </c>
      <c r="G43" s="42">
        <v>0.54</v>
      </c>
      <c r="H43" s="42" t="s">
        <v>521</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5zZNqr/wfCSFQ5Gpbi8WD0ZOZuLVBrNYaXGz8wanEQ7YKwW/lgHNVmy84Pc8jjDI+78e+7AY9qvdwIAXvgHnA==" saltValue="pGMDbJ9s6g+ddtoOuvdU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201</v>
      </c>
      <c r="L45" s="60">
        <v>176</v>
      </c>
      <c r="M45" s="60">
        <v>203</v>
      </c>
      <c r="N45" s="60">
        <v>209</v>
      </c>
      <c r="O45" s="61">
        <v>225</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521</v>
      </c>
      <c r="L46" s="64" t="s">
        <v>521</v>
      </c>
      <c r="M46" s="64" t="s">
        <v>521</v>
      </c>
      <c r="N46" s="64" t="s">
        <v>521</v>
      </c>
      <c r="O46" s="65" t="s">
        <v>521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521</v>
      </c>
      <c r="L47" s="64" t="s">
        <v>521</v>
      </c>
      <c r="M47" s="64" t="s">
        <v>521</v>
      </c>
      <c r="N47" s="64" t="s">
        <v>521</v>
      </c>
      <c r="O47" s="65" t="s">
        <v>521</v>
      </c>
      <c r="P47" s="48"/>
      <c r="Q47" s="48"/>
      <c r="R47" s="48"/>
      <c r="S47" s="48"/>
      <c r="T47" s="48"/>
      <c r="U47" s="48"/>
    </row>
    <row r="48" spans="1:21" ht="30.75" customHeight="1" x14ac:dyDescent="0.15">
      <c r="A48" s="48"/>
      <c r="B48" s="1270"/>
      <c r="C48" s="1271"/>
      <c r="D48" s="62"/>
      <c r="E48" s="1252" t="s">
        <v>15</v>
      </c>
      <c r="F48" s="1252"/>
      <c r="G48" s="1252"/>
      <c r="H48" s="1252"/>
      <c r="I48" s="1252"/>
      <c r="J48" s="1253"/>
      <c r="K48" s="63">
        <v>216</v>
      </c>
      <c r="L48" s="64">
        <v>249</v>
      </c>
      <c r="M48" s="64">
        <v>187</v>
      </c>
      <c r="N48" s="64">
        <v>173</v>
      </c>
      <c r="O48" s="65">
        <v>230</v>
      </c>
      <c r="P48" s="48"/>
      <c r="Q48" s="48"/>
      <c r="R48" s="48"/>
      <c r="S48" s="48"/>
      <c r="T48" s="48"/>
      <c r="U48" s="48"/>
    </row>
    <row r="49" spans="1:21" ht="30.75" customHeight="1" x14ac:dyDescent="0.15">
      <c r="A49" s="48"/>
      <c r="B49" s="1270"/>
      <c r="C49" s="1271"/>
      <c r="D49" s="62"/>
      <c r="E49" s="1252" t="s">
        <v>16</v>
      </c>
      <c r="F49" s="1252"/>
      <c r="G49" s="1252"/>
      <c r="H49" s="1252"/>
      <c r="I49" s="1252"/>
      <c r="J49" s="1253"/>
      <c r="K49" s="63">
        <v>2</v>
      </c>
      <c r="L49" s="64">
        <v>1</v>
      </c>
      <c r="M49" s="64">
        <v>1</v>
      </c>
      <c r="N49" s="64">
        <v>2</v>
      </c>
      <c r="O49" s="65">
        <v>3</v>
      </c>
      <c r="P49" s="48"/>
      <c r="Q49" s="48"/>
      <c r="R49" s="48"/>
      <c r="S49" s="48"/>
      <c r="T49" s="48"/>
      <c r="U49" s="48"/>
    </row>
    <row r="50" spans="1:21" ht="30.75" customHeight="1" x14ac:dyDescent="0.15">
      <c r="A50" s="48"/>
      <c r="B50" s="1270"/>
      <c r="C50" s="1271"/>
      <c r="D50" s="62"/>
      <c r="E50" s="1252" t="s">
        <v>17</v>
      </c>
      <c r="F50" s="1252"/>
      <c r="G50" s="1252"/>
      <c r="H50" s="1252"/>
      <c r="I50" s="1252"/>
      <c r="J50" s="1253"/>
      <c r="K50" s="63">
        <v>1</v>
      </c>
      <c r="L50" s="64">
        <v>1</v>
      </c>
      <c r="M50" s="64">
        <v>1</v>
      </c>
      <c r="N50" s="64">
        <v>1</v>
      </c>
      <c r="O50" s="65">
        <v>1</v>
      </c>
      <c r="P50" s="48"/>
      <c r="Q50" s="48"/>
      <c r="R50" s="48"/>
      <c r="S50" s="48"/>
      <c r="T50" s="48"/>
      <c r="U50" s="48"/>
    </row>
    <row r="51" spans="1:21" ht="30.75" customHeight="1" x14ac:dyDescent="0.15">
      <c r="A51" s="48"/>
      <c r="B51" s="1272"/>
      <c r="C51" s="1273"/>
      <c r="D51" s="66"/>
      <c r="E51" s="1252" t="s">
        <v>18</v>
      </c>
      <c r="F51" s="1252"/>
      <c r="G51" s="1252"/>
      <c r="H51" s="1252"/>
      <c r="I51" s="1252"/>
      <c r="J51" s="1253"/>
      <c r="K51" s="63">
        <v>0</v>
      </c>
      <c r="L51" s="64">
        <v>0</v>
      </c>
      <c r="M51" s="64" t="s">
        <v>521</v>
      </c>
      <c r="N51" s="64">
        <v>0</v>
      </c>
      <c r="O51" s="65">
        <v>0</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406</v>
      </c>
      <c r="L52" s="64">
        <v>401</v>
      </c>
      <c r="M52" s="64">
        <v>393</v>
      </c>
      <c r="N52" s="64">
        <v>391</v>
      </c>
      <c r="O52" s="65">
        <v>384</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14</v>
      </c>
      <c r="L53" s="69">
        <v>26</v>
      </c>
      <c r="M53" s="69">
        <v>-1</v>
      </c>
      <c r="N53" s="69">
        <v>-6</v>
      </c>
      <c r="O53" s="70">
        <v>75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586</v>
      </c>
      <c r="L57" s="84" t="s">
        <v>587</v>
      </c>
      <c r="M57" s="84" t="s">
        <v>587</v>
      </c>
      <c r="N57" s="84" t="s">
        <v>587</v>
      </c>
      <c r="O57" s="85" t="s">
        <v>589</v>
      </c>
    </row>
    <row r="58" spans="1:21" ht="31.5" customHeight="1" thickBot="1" x14ac:dyDescent="0.2">
      <c r="B58" s="1260"/>
      <c r="C58" s="1261"/>
      <c r="D58" s="1265" t="s">
        <v>27</v>
      </c>
      <c r="E58" s="1266"/>
      <c r="F58" s="1266"/>
      <c r="G58" s="1266"/>
      <c r="H58" s="1266"/>
      <c r="I58" s="1266"/>
      <c r="J58" s="1267"/>
      <c r="K58" s="86" t="s">
        <v>587</v>
      </c>
      <c r="L58" s="87" t="s">
        <v>587</v>
      </c>
      <c r="M58" s="87" t="s">
        <v>588</v>
      </c>
      <c r="N58" s="87" t="s">
        <v>587</v>
      </c>
      <c r="O58" s="88" t="s">
        <v>587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dFkS5YW/xOD0fHLPCZRUDQItSzsh3aYrcvqa/5tzoYYXmebl1n2qf4vUPz+XsfsQKpmKUvu8aXV4QQYEZOobg==" saltValue="ZO3k7I9zcYtIgdH6b1Im0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88" t="s">
        <v>30</v>
      </c>
      <c r="C41" s="1289"/>
      <c r="D41" s="102"/>
      <c r="E41" s="1290" t="s">
        <v>31</v>
      </c>
      <c r="F41" s="1290"/>
      <c r="G41" s="1290"/>
      <c r="H41" s="1291"/>
      <c r="I41" s="103">
        <v>2101</v>
      </c>
      <c r="J41" s="104">
        <v>2157</v>
      </c>
      <c r="K41" s="104">
        <v>2101</v>
      </c>
      <c r="L41" s="104">
        <v>1828</v>
      </c>
      <c r="M41" s="105">
        <v>2051</v>
      </c>
    </row>
    <row r="42" spans="2:13" ht="27.75" customHeight="1" x14ac:dyDescent="0.15">
      <c r="B42" s="1278"/>
      <c r="C42" s="1279"/>
      <c r="D42" s="106"/>
      <c r="E42" s="1282" t="s">
        <v>32</v>
      </c>
      <c r="F42" s="1282"/>
      <c r="G42" s="1282"/>
      <c r="H42" s="1283"/>
      <c r="I42" s="107">
        <v>8</v>
      </c>
      <c r="J42" s="108">
        <v>6</v>
      </c>
      <c r="K42" s="108">
        <v>5</v>
      </c>
      <c r="L42" s="108">
        <v>3</v>
      </c>
      <c r="M42" s="109">
        <v>3</v>
      </c>
    </row>
    <row r="43" spans="2:13" ht="27.75" customHeight="1" x14ac:dyDescent="0.15">
      <c r="B43" s="1278"/>
      <c r="C43" s="1279"/>
      <c r="D43" s="106"/>
      <c r="E43" s="1282" t="s">
        <v>33</v>
      </c>
      <c r="F43" s="1282"/>
      <c r="G43" s="1282"/>
      <c r="H43" s="1283"/>
      <c r="I43" s="107">
        <v>2596</v>
      </c>
      <c r="J43" s="108">
        <v>2639</v>
      </c>
      <c r="K43" s="108">
        <v>2443</v>
      </c>
      <c r="L43" s="108">
        <v>2105</v>
      </c>
      <c r="M43" s="109">
        <v>1911</v>
      </c>
    </row>
    <row r="44" spans="2:13" ht="27.75" customHeight="1" x14ac:dyDescent="0.15">
      <c r="B44" s="1278"/>
      <c r="C44" s="1279"/>
      <c r="D44" s="106"/>
      <c r="E44" s="1282" t="s">
        <v>34</v>
      </c>
      <c r="F44" s="1282"/>
      <c r="G44" s="1282"/>
      <c r="H44" s="1283"/>
      <c r="I44" s="107" t="s">
        <v>521</v>
      </c>
      <c r="J44" s="108">
        <v>37</v>
      </c>
      <c r="K44" s="108">
        <v>37</v>
      </c>
      <c r="L44" s="108">
        <v>36</v>
      </c>
      <c r="M44" s="109">
        <v>32</v>
      </c>
    </row>
    <row r="45" spans="2:13" ht="27.75" customHeight="1" x14ac:dyDescent="0.15">
      <c r="B45" s="1278"/>
      <c r="C45" s="1279"/>
      <c r="D45" s="106"/>
      <c r="E45" s="1282" t="s">
        <v>35</v>
      </c>
      <c r="F45" s="1282"/>
      <c r="G45" s="1282"/>
      <c r="H45" s="1283"/>
      <c r="I45" s="107">
        <v>476</v>
      </c>
      <c r="J45" s="108">
        <v>414</v>
      </c>
      <c r="K45" s="108">
        <v>403</v>
      </c>
      <c r="L45" s="108">
        <v>373</v>
      </c>
      <c r="M45" s="109">
        <v>348</v>
      </c>
    </row>
    <row r="46" spans="2:13" ht="27.75" customHeight="1" x14ac:dyDescent="0.15">
      <c r="B46" s="1278"/>
      <c r="C46" s="1279"/>
      <c r="D46" s="110"/>
      <c r="E46" s="1282" t="s">
        <v>36</v>
      </c>
      <c r="F46" s="1282"/>
      <c r="G46" s="1282"/>
      <c r="H46" s="1283"/>
      <c r="I46" s="107" t="s">
        <v>521</v>
      </c>
      <c r="J46" s="108" t="s">
        <v>521</v>
      </c>
      <c r="K46" s="108" t="s">
        <v>521</v>
      </c>
      <c r="L46" s="108" t="s">
        <v>521</v>
      </c>
      <c r="M46" s="109" t="s">
        <v>521</v>
      </c>
    </row>
    <row r="47" spans="2:13" ht="27.75" customHeight="1" x14ac:dyDescent="0.15">
      <c r="B47" s="1278"/>
      <c r="C47" s="1279"/>
      <c r="D47" s="111"/>
      <c r="E47" s="1292" t="s">
        <v>37</v>
      </c>
      <c r="F47" s="1293"/>
      <c r="G47" s="1293"/>
      <c r="H47" s="1294"/>
      <c r="I47" s="107" t="s">
        <v>521</v>
      </c>
      <c r="J47" s="108" t="s">
        <v>521</v>
      </c>
      <c r="K47" s="108" t="s">
        <v>521</v>
      </c>
      <c r="L47" s="108" t="s">
        <v>521</v>
      </c>
      <c r="M47" s="109" t="s">
        <v>521</v>
      </c>
    </row>
    <row r="48" spans="2:13" ht="27.75" customHeight="1" x14ac:dyDescent="0.15">
      <c r="B48" s="1278"/>
      <c r="C48" s="1279"/>
      <c r="D48" s="106"/>
      <c r="E48" s="1282" t="s">
        <v>38</v>
      </c>
      <c r="F48" s="1282"/>
      <c r="G48" s="1282"/>
      <c r="H48" s="1283"/>
      <c r="I48" s="107" t="s">
        <v>521</v>
      </c>
      <c r="J48" s="108" t="s">
        <v>521</v>
      </c>
      <c r="K48" s="108" t="s">
        <v>521</v>
      </c>
      <c r="L48" s="108" t="s">
        <v>521</v>
      </c>
      <c r="M48" s="109" t="s">
        <v>521</v>
      </c>
    </row>
    <row r="49" spans="2:13" ht="27.75" customHeight="1" x14ac:dyDescent="0.15">
      <c r="B49" s="1280"/>
      <c r="C49" s="1281"/>
      <c r="D49" s="106"/>
      <c r="E49" s="1282" t="s">
        <v>39</v>
      </c>
      <c r="F49" s="1282"/>
      <c r="G49" s="1282"/>
      <c r="H49" s="1283"/>
      <c r="I49" s="107" t="s">
        <v>521</v>
      </c>
      <c r="J49" s="108" t="s">
        <v>521</v>
      </c>
      <c r="K49" s="108" t="s">
        <v>521</v>
      </c>
      <c r="L49" s="108" t="s">
        <v>521</v>
      </c>
      <c r="M49" s="109" t="s">
        <v>521</v>
      </c>
    </row>
    <row r="50" spans="2:13" ht="27.75" customHeight="1" x14ac:dyDescent="0.15">
      <c r="B50" s="1276" t="s">
        <v>40</v>
      </c>
      <c r="C50" s="1277"/>
      <c r="D50" s="112"/>
      <c r="E50" s="1282" t="s">
        <v>41</v>
      </c>
      <c r="F50" s="1282"/>
      <c r="G50" s="1282"/>
      <c r="H50" s="1283"/>
      <c r="I50" s="107">
        <v>2839</v>
      </c>
      <c r="J50" s="108">
        <v>2839</v>
      </c>
      <c r="K50" s="108">
        <v>2758</v>
      </c>
      <c r="L50" s="108">
        <v>2514</v>
      </c>
      <c r="M50" s="109">
        <v>2347</v>
      </c>
    </row>
    <row r="51" spans="2:13" ht="27.75" customHeight="1" x14ac:dyDescent="0.15">
      <c r="B51" s="1278"/>
      <c r="C51" s="1279"/>
      <c r="D51" s="106"/>
      <c r="E51" s="1282" t="s">
        <v>42</v>
      </c>
      <c r="F51" s="1282"/>
      <c r="G51" s="1282"/>
      <c r="H51" s="1283"/>
      <c r="I51" s="107" t="s">
        <v>521</v>
      </c>
      <c r="J51" s="108" t="s">
        <v>521</v>
      </c>
      <c r="K51" s="108" t="s">
        <v>521</v>
      </c>
      <c r="L51" s="108" t="s">
        <v>521</v>
      </c>
      <c r="M51" s="109" t="s">
        <v>521</v>
      </c>
    </row>
    <row r="52" spans="2:13" ht="27.75" customHeight="1" x14ac:dyDescent="0.15">
      <c r="B52" s="1280"/>
      <c r="C52" s="1281"/>
      <c r="D52" s="106"/>
      <c r="E52" s="1282" t="s">
        <v>43</v>
      </c>
      <c r="F52" s="1282"/>
      <c r="G52" s="1282"/>
      <c r="H52" s="1283"/>
      <c r="I52" s="107">
        <v>3914</v>
      </c>
      <c r="J52" s="108">
        <v>3881</v>
      </c>
      <c r="K52" s="108">
        <v>3684</v>
      </c>
      <c r="L52" s="108">
        <v>3500</v>
      </c>
      <c r="M52" s="109">
        <v>3419</v>
      </c>
    </row>
    <row r="53" spans="2:13" ht="27.75" customHeight="1" thickBot="1" x14ac:dyDescent="0.2">
      <c r="B53" s="1284" t="s">
        <v>44</v>
      </c>
      <c r="C53" s="1285"/>
      <c r="D53" s="113"/>
      <c r="E53" s="1286" t="s">
        <v>45</v>
      </c>
      <c r="F53" s="1286"/>
      <c r="G53" s="1286"/>
      <c r="H53" s="1287"/>
      <c r="I53" s="114">
        <v>-1573</v>
      </c>
      <c r="J53" s="115">
        <v>-1467</v>
      </c>
      <c r="K53" s="115">
        <v>-1453</v>
      </c>
      <c r="L53" s="115">
        <v>-1669</v>
      </c>
      <c r="M53" s="116">
        <v>-1421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SLGw0y5OIhq9oNXLkX2ANmAzBJ2pYqtk7Uukf6LGy1gAyrxkkQNuf4q8u55uOUGU+gKbRNmRNxDvsXbi07zCg==" saltValue="/1xHy5ZEWBJAfFRSOGSHJ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3" t="s">
        <v>48</v>
      </c>
      <c r="D55" s="1303"/>
      <c r="E55" s="1304"/>
      <c r="F55" s="128">
        <v>1382</v>
      </c>
      <c r="G55" s="128">
        <v>1448</v>
      </c>
      <c r="H55" s="129">
        <v>1085</v>
      </c>
    </row>
    <row r="56" spans="2:8" ht="52.5" customHeight="1" x14ac:dyDescent="0.15">
      <c r="B56" s="130"/>
      <c r="C56" s="1305" t="s">
        <v>49</v>
      </c>
      <c r="D56" s="1305"/>
      <c r="E56" s="1306"/>
      <c r="F56" s="131">
        <v>238</v>
      </c>
      <c r="G56" s="131">
        <v>1</v>
      </c>
      <c r="H56" s="132">
        <v>1</v>
      </c>
    </row>
    <row r="57" spans="2:8" ht="53.25" customHeight="1" x14ac:dyDescent="0.15">
      <c r="B57" s="130"/>
      <c r="C57" s="1307" t="s">
        <v>50</v>
      </c>
      <c r="D57" s="1307"/>
      <c r="E57" s="1308"/>
      <c r="F57" s="133">
        <v>880</v>
      </c>
      <c r="G57" s="133">
        <v>810</v>
      </c>
      <c r="H57" s="134">
        <v>1007</v>
      </c>
    </row>
    <row r="58" spans="2:8" ht="45.75" customHeight="1" x14ac:dyDescent="0.15">
      <c r="B58" s="135"/>
      <c r="C58" s="1295" t="s">
        <v>590</v>
      </c>
      <c r="D58" s="1296"/>
      <c r="E58" s="1297"/>
      <c r="F58" s="136">
        <v>99</v>
      </c>
      <c r="G58" s="136">
        <v>130</v>
      </c>
      <c r="H58" s="137">
        <v>340</v>
      </c>
    </row>
    <row r="59" spans="2:8" ht="45.75" customHeight="1" x14ac:dyDescent="0.15">
      <c r="B59" s="135"/>
      <c r="C59" s="1295" t="s">
        <v>591</v>
      </c>
      <c r="D59" s="1296"/>
      <c r="E59" s="1297"/>
      <c r="F59" s="136">
        <v>227</v>
      </c>
      <c r="G59" s="136">
        <v>224</v>
      </c>
      <c r="H59" s="137">
        <v>216</v>
      </c>
    </row>
    <row r="60" spans="2:8" ht="45.75" customHeight="1" x14ac:dyDescent="0.15">
      <c r="B60" s="135"/>
      <c r="C60" s="1295" t="s">
        <v>592</v>
      </c>
      <c r="D60" s="1296"/>
      <c r="E60" s="1297"/>
      <c r="F60" s="136">
        <v>170</v>
      </c>
      <c r="G60" s="136">
        <v>170</v>
      </c>
      <c r="H60" s="137">
        <v>170</v>
      </c>
    </row>
    <row r="61" spans="2:8" ht="45.75" customHeight="1" x14ac:dyDescent="0.15">
      <c r="B61" s="135"/>
      <c r="C61" s="1295" t="s">
        <v>593</v>
      </c>
      <c r="D61" s="1296"/>
      <c r="E61" s="1297"/>
      <c r="F61" s="136" t="s">
        <v>595</v>
      </c>
      <c r="G61" s="136">
        <v>169</v>
      </c>
      <c r="H61" s="137">
        <v>161</v>
      </c>
    </row>
    <row r="62" spans="2:8" ht="45.75" customHeight="1" thickBot="1" x14ac:dyDescent="0.2">
      <c r="B62" s="138"/>
      <c r="C62" s="1298" t="s">
        <v>594</v>
      </c>
      <c r="D62" s="1299"/>
      <c r="E62" s="1300"/>
      <c r="F62" s="139">
        <v>70</v>
      </c>
      <c r="G62" s="139">
        <v>70</v>
      </c>
      <c r="H62" s="140">
        <v>70</v>
      </c>
    </row>
    <row r="63" spans="2:8" ht="52.5" customHeight="1" thickBot="1" x14ac:dyDescent="0.2">
      <c r="B63" s="141"/>
      <c r="C63" s="1301" t="s">
        <v>51</v>
      </c>
      <c r="D63" s="1301"/>
      <c r="E63" s="1302"/>
      <c r="F63" s="142">
        <v>2500</v>
      </c>
      <c r="G63" s="142">
        <v>2259</v>
      </c>
      <c r="H63" s="143">
        <v>2093</v>
      </c>
    </row>
    <row r="64" spans="2:8" ht="15" customHeight="1" x14ac:dyDescent="0.15"/>
  </sheetData>
  <sheetProtection algorithmName="SHA-512" hashValue="SOB5eCiytgQ8aumua6bSjN9vs1AnqZt074n9usqFJRtyV4kbAtsK37E8Eda7UJ+u5ltmhoqsow6E7fPX2EdiBw==" saltValue="Pqi8S5HuATxgqbdZj9qa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624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615</v>
      </c>
    </row>
    <row r="50" spans="1:109" x14ac:dyDescent="0.15">
      <c r="B50" s="395"/>
      <c r="G50" s="1309"/>
      <c r="H50" s="1309"/>
      <c r="I50" s="1309"/>
      <c r="J50" s="1309"/>
      <c r="K50" s="405"/>
      <c r="L50" s="405"/>
      <c r="M50" s="406"/>
      <c r="N50" s="406"/>
      <c r="AN50" s="1328"/>
      <c r="AO50" s="1329"/>
      <c r="AP50" s="1329"/>
      <c r="AQ50" s="1329"/>
      <c r="AR50" s="1329"/>
      <c r="AS50" s="1329"/>
      <c r="AT50" s="1329"/>
      <c r="AU50" s="1329"/>
      <c r="AV50" s="1329"/>
      <c r="AW50" s="1329"/>
      <c r="AX50" s="1329"/>
      <c r="AY50" s="1329"/>
      <c r="AZ50" s="1329"/>
      <c r="BA50" s="1329"/>
      <c r="BB50" s="1329"/>
      <c r="BC50" s="1329"/>
      <c r="BD50" s="1329"/>
      <c r="BE50" s="1329"/>
      <c r="BF50" s="1329"/>
      <c r="BG50" s="1329"/>
      <c r="BH50" s="1329"/>
      <c r="BI50" s="1329"/>
      <c r="BJ50" s="1329"/>
      <c r="BK50" s="1329"/>
      <c r="BL50" s="1329"/>
      <c r="BM50" s="1329"/>
      <c r="BN50" s="1329"/>
      <c r="BO50" s="1330"/>
      <c r="BP50" s="1315" t="s">
        <v>562</v>
      </c>
      <c r="BQ50" s="1315"/>
      <c r="BR50" s="1315"/>
      <c r="BS50" s="1315"/>
      <c r="BT50" s="1315"/>
      <c r="BU50" s="1315"/>
      <c r="BV50" s="1315"/>
      <c r="BW50" s="1315"/>
      <c r="BX50" s="1315" t="s">
        <v>563</v>
      </c>
      <c r="BY50" s="1315"/>
      <c r="BZ50" s="1315"/>
      <c r="CA50" s="1315"/>
      <c r="CB50" s="1315"/>
      <c r="CC50" s="1315"/>
      <c r="CD50" s="1315"/>
      <c r="CE50" s="1315"/>
      <c r="CF50" s="1315" t="s">
        <v>564</v>
      </c>
      <c r="CG50" s="1315"/>
      <c r="CH50" s="1315"/>
      <c r="CI50" s="1315"/>
      <c r="CJ50" s="1315"/>
      <c r="CK50" s="1315"/>
      <c r="CL50" s="1315"/>
      <c r="CM50" s="1315"/>
      <c r="CN50" s="1315" t="s">
        <v>565</v>
      </c>
      <c r="CO50" s="1315"/>
      <c r="CP50" s="1315"/>
      <c r="CQ50" s="1315"/>
      <c r="CR50" s="1315"/>
      <c r="CS50" s="1315"/>
      <c r="CT50" s="1315"/>
      <c r="CU50" s="1315"/>
      <c r="CV50" s="1315" t="s">
        <v>566</v>
      </c>
      <c r="CW50" s="1315"/>
      <c r="CX50" s="1315"/>
      <c r="CY50" s="1315"/>
      <c r="CZ50" s="1315"/>
      <c r="DA50" s="1315"/>
      <c r="DB50" s="1315"/>
      <c r="DC50" s="1315"/>
    </row>
    <row r="51" spans="1:109" ht="13.5" customHeight="1" x14ac:dyDescent="0.15">
      <c r="B51" s="395"/>
      <c r="G51" s="1327"/>
      <c r="H51" s="1327"/>
      <c r="I51" s="1331"/>
      <c r="J51" s="1331"/>
      <c r="K51" s="1316"/>
      <c r="L51" s="1316"/>
      <c r="M51" s="1316"/>
      <c r="N51" s="1316"/>
      <c r="AM51" s="404"/>
      <c r="AN51" s="1314" t="s">
        <v>616</v>
      </c>
      <c r="AO51" s="1314"/>
      <c r="AP51" s="1314"/>
      <c r="AQ51" s="1314"/>
      <c r="AR51" s="1314"/>
      <c r="AS51" s="1314"/>
      <c r="AT51" s="1314"/>
      <c r="AU51" s="1314"/>
      <c r="AV51" s="1314"/>
      <c r="AW51" s="1314"/>
      <c r="AX51" s="1314"/>
      <c r="AY51" s="1314"/>
      <c r="AZ51" s="1314"/>
      <c r="BA51" s="1314"/>
      <c r="BB51" s="1314" t="s">
        <v>617</v>
      </c>
      <c r="BC51" s="1314"/>
      <c r="BD51" s="1314"/>
      <c r="BE51" s="1314"/>
      <c r="BF51" s="1314"/>
      <c r="BG51" s="1314"/>
      <c r="BH51" s="1314"/>
      <c r="BI51" s="1314"/>
      <c r="BJ51" s="1314"/>
      <c r="BK51" s="1314"/>
      <c r="BL51" s="1314"/>
      <c r="BM51" s="1314"/>
      <c r="BN51" s="1314"/>
      <c r="BO51" s="1314"/>
      <c r="BP51" s="1311"/>
      <c r="BQ51" s="1311"/>
      <c r="BR51" s="1311"/>
      <c r="BS51" s="1311"/>
      <c r="BT51" s="1311"/>
      <c r="BU51" s="1311"/>
      <c r="BV51" s="1311"/>
      <c r="BW51" s="1311"/>
      <c r="BX51" s="1326"/>
      <c r="BY51" s="1311"/>
      <c r="BZ51" s="1311"/>
      <c r="CA51" s="1311"/>
      <c r="CB51" s="1311"/>
      <c r="CC51" s="1311"/>
      <c r="CD51" s="1311"/>
      <c r="CE51" s="1311"/>
      <c r="CF51" s="1311"/>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x14ac:dyDescent="0.15">
      <c r="B52" s="395"/>
      <c r="G52" s="1327"/>
      <c r="H52" s="1327"/>
      <c r="I52" s="1331"/>
      <c r="J52" s="1331"/>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7"/>
      <c r="H53" s="1327"/>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618</v>
      </c>
      <c r="BC53" s="1314"/>
      <c r="BD53" s="1314"/>
      <c r="BE53" s="1314"/>
      <c r="BF53" s="1314"/>
      <c r="BG53" s="1314"/>
      <c r="BH53" s="1314"/>
      <c r="BI53" s="1314"/>
      <c r="BJ53" s="1314"/>
      <c r="BK53" s="1314"/>
      <c r="BL53" s="1314"/>
      <c r="BM53" s="1314"/>
      <c r="BN53" s="1314"/>
      <c r="BO53" s="1314"/>
      <c r="BP53" s="1311">
        <v>33.1</v>
      </c>
      <c r="BQ53" s="1311"/>
      <c r="BR53" s="1311"/>
      <c r="BS53" s="1311"/>
      <c r="BT53" s="1311"/>
      <c r="BU53" s="1311"/>
      <c r="BV53" s="1311"/>
      <c r="BW53" s="1311"/>
      <c r="BX53" s="1326"/>
      <c r="BY53" s="1311"/>
      <c r="BZ53" s="1311"/>
      <c r="CA53" s="1311"/>
      <c r="CB53" s="1311"/>
      <c r="CC53" s="1311"/>
      <c r="CD53" s="1311"/>
      <c r="CE53" s="1311"/>
      <c r="CF53" s="1311">
        <v>37.1</v>
      </c>
      <c r="CG53" s="1311"/>
      <c r="CH53" s="1311"/>
      <c r="CI53" s="1311"/>
      <c r="CJ53" s="1311"/>
      <c r="CK53" s="1311"/>
      <c r="CL53" s="1311"/>
      <c r="CM53" s="1311"/>
      <c r="CN53" s="1311">
        <v>38.799999999999997</v>
      </c>
      <c r="CO53" s="1311"/>
      <c r="CP53" s="1311"/>
      <c r="CQ53" s="1311"/>
      <c r="CR53" s="1311"/>
      <c r="CS53" s="1311"/>
      <c r="CT53" s="1311"/>
      <c r="CU53" s="1311"/>
      <c r="CV53" s="1311">
        <v>41.1</v>
      </c>
      <c r="CW53" s="1311"/>
      <c r="CX53" s="1311"/>
      <c r="CY53" s="1311"/>
      <c r="CZ53" s="1311"/>
      <c r="DA53" s="1311"/>
      <c r="DB53" s="1311"/>
      <c r="DC53" s="1311"/>
    </row>
    <row r="54" spans="1:109" x14ac:dyDescent="0.15">
      <c r="A54" s="403"/>
      <c r="B54" s="395"/>
      <c r="G54" s="1327"/>
      <c r="H54" s="1327"/>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619</v>
      </c>
      <c r="AO55" s="1315"/>
      <c r="AP55" s="1315"/>
      <c r="AQ55" s="1315"/>
      <c r="AR55" s="1315"/>
      <c r="AS55" s="1315"/>
      <c r="AT55" s="1315"/>
      <c r="AU55" s="1315"/>
      <c r="AV55" s="1315"/>
      <c r="AW55" s="1315"/>
      <c r="AX55" s="1315"/>
      <c r="AY55" s="1315"/>
      <c r="AZ55" s="1315"/>
      <c r="BA55" s="1315"/>
      <c r="BB55" s="1314" t="s">
        <v>617</v>
      </c>
      <c r="BC55" s="1314"/>
      <c r="BD55" s="1314"/>
      <c r="BE55" s="1314"/>
      <c r="BF55" s="1314"/>
      <c r="BG55" s="1314"/>
      <c r="BH55" s="1314"/>
      <c r="BI55" s="1314"/>
      <c r="BJ55" s="1314"/>
      <c r="BK55" s="1314"/>
      <c r="BL55" s="1314"/>
      <c r="BM55" s="1314"/>
      <c r="BN55" s="1314"/>
      <c r="BO55" s="1314"/>
      <c r="BP55" s="1311">
        <v>0.8</v>
      </c>
      <c r="BQ55" s="1311"/>
      <c r="BR55" s="1311"/>
      <c r="BS55" s="1311"/>
      <c r="BT55" s="1311"/>
      <c r="BU55" s="1311"/>
      <c r="BV55" s="1311"/>
      <c r="BW55" s="1311"/>
      <c r="BX55" s="1326"/>
      <c r="BY55" s="1311"/>
      <c r="BZ55" s="1311"/>
      <c r="CA55" s="1311"/>
      <c r="CB55" s="1311"/>
      <c r="CC55" s="1311"/>
      <c r="CD55" s="1311"/>
      <c r="CE55" s="1311"/>
      <c r="CF55" s="1311">
        <v>0</v>
      </c>
      <c r="CG55" s="1311"/>
      <c r="CH55" s="1311"/>
      <c r="CI55" s="1311"/>
      <c r="CJ55" s="1311"/>
      <c r="CK55" s="1311"/>
      <c r="CL55" s="1311"/>
      <c r="CM55" s="1311"/>
      <c r="CN55" s="1311">
        <v>0</v>
      </c>
      <c r="CO55" s="1311"/>
      <c r="CP55" s="1311"/>
      <c r="CQ55" s="1311"/>
      <c r="CR55" s="1311"/>
      <c r="CS55" s="1311"/>
      <c r="CT55" s="1311"/>
      <c r="CU55" s="1311"/>
      <c r="CV55" s="1311">
        <v>0</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618</v>
      </c>
      <c r="BC57" s="1314"/>
      <c r="BD57" s="1314"/>
      <c r="BE57" s="1314"/>
      <c r="BF57" s="1314"/>
      <c r="BG57" s="1314"/>
      <c r="BH57" s="1314"/>
      <c r="BI57" s="1314"/>
      <c r="BJ57" s="1314"/>
      <c r="BK57" s="1314"/>
      <c r="BL57" s="1314"/>
      <c r="BM57" s="1314"/>
      <c r="BN57" s="1314"/>
      <c r="BO57" s="1314"/>
      <c r="BP57" s="1311">
        <v>56.2</v>
      </c>
      <c r="BQ57" s="1311"/>
      <c r="BR57" s="1311"/>
      <c r="BS57" s="1311"/>
      <c r="BT57" s="1311"/>
      <c r="BU57" s="1311"/>
      <c r="BV57" s="1311"/>
      <c r="BW57" s="1311"/>
      <c r="BX57" s="1326"/>
      <c r="BY57" s="1311"/>
      <c r="BZ57" s="1311"/>
      <c r="CA57" s="1311"/>
      <c r="CB57" s="1311"/>
      <c r="CC57" s="1311"/>
      <c r="CD57" s="1311"/>
      <c r="CE57" s="1311"/>
      <c r="CF57" s="1311">
        <v>59.1</v>
      </c>
      <c r="CG57" s="1311"/>
      <c r="CH57" s="1311"/>
      <c r="CI57" s="1311"/>
      <c r="CJ57" s="1311"/>
      <c r="CK57" s="1311"/>
      <c r="CL57" s="1311"/>
      <c r="CM57" s="1311"/>
      <c r="CN57" s="1311">
        <v>61.3</v>
      </c>
      <c r="CO57" s="1311"/>
      <c r="CP57" s="1311"/>
      <c r="CQ57" s="1311"/>
      <c r="CR57" s="1311"/>
      <c r="CS57" s="1311"/>
      <c r="CT57" s="1311"/>
      <c r="CU57" s="1311"/>
      <c r="CV57" s="1311">
        <v>62.9</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623</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615</v>
      </c>
    </row>
    <row r="72" spans="2:107" x14ac:dyDescent="0.15">
      <c r="B72" s="395"/>
      <c r="G72" s="1309"/>
      <c r="H72" s="1309"/>
      <c r="I72" s="1309"/>
      <c r="J72" s="1309"/>
      <c r="K72" s="405"/>
      <c r="L72" s="405"/>
      <c r="M72" s="406"/>
      <c r="N72" s="406"/>
      <c r="AN72" s="1328"/>
      <c r="AO72" s="1329"/>
      <c r="AP72" s="1329"/>
      <c r="AQ72" s="1329"/>
      <c r="AR72" s="1329"/>
      <c r="AS72" s="1329"/>
      <c r="AT72" s="1329"/>
      <c r="AU72" s="1329"/>
      <c r="AV72" s="1329"/>
      <c r="AW72" s="1329"/>
      <c r="AX72" s="1329"/>
      <c r="AY72" s="1329"/>
      <c r="AZ72" s="1329"/>
      <c r="BA72" s="1329"/>
      <c r="BB72" s="1329"/>
      <c r="BC72" s="1329"/>
      <c r="BD72" s="1329"/>
      <c r="BE72" s="1329"/>
      <c r="BF72" s="1329"/>
      <c r="BG72" s="1329"/>
      <c r="BH72" s="1329"/>
      <c r="BI72" s="1329"/>
      <c r="BJ72" s="1329"/>
      <c r="BK72" s="1329"/>
      <c r="BL72" s="1329"/>
      <c r="BM72" s="1329"/>
      <c r="BN72" s="1329"/>
      <c r="BO72" s="1330"/>
      <c r="BP72" s="1315" t="s">
        <v>562</v>
      </c>
      <c r="BQ72" s="1315"/>
      <c r="BR72" s="1315"/>
      <c r="BS72" s="1315"/>
      <c r="BT72" s="1315"/>
      <c r="BU72" s="1315"/>
      <c r="BV72" s="1315"/>
      <c r="BW72" s="1315"/>
      <c r="BX72" s="1315" t="s">
        <v>563</v>
      </c>
      <c r="BY72" s="1315"/>
      <c r="BZ72" s="1315"/>
      <c r="CA72" s="1315"/>
      <c r="CB72" s="1315"/>
      <c r="CC72" s="1315"/>
      <c r="CD72" s="1315"/>
      <c r="CE72" s="1315"/>
      <c r="CF72" s="1315" t="s">
        <v>564</v>
      </c>
      <c r="CG72" s="1315"/>
      <c r="CH72" s="1315"/>
      <c r="CI72" s="1315"/>
      <c r="CJ72" s="1315"/>
      <c r="CK72" s="1315"/>
      <c r="CL72" s="1315"/>
      <c r="CM72" s="1315"/>
      <c r="CN72" s="1315" t="s">
        <v>565</v>
      </c>
      <c r="CO72" s="1315"/>
      <c r="CP72" s="1315"/>
      <c r="CQ72" s="1315"/>
      <c r="CR72" s="1315"/>
      <c r="CS72" s="1315"/>
      <c r="CT72" s="1315"/>
      <c r="CU72" s="1315"/>
      <c r="CV72" s="1315" t="s">
        <v>566</v>
      </c>
      <c r="CW72" s="1315"/>
      <c r="CX72" s="1315"/>
      <c r="CY72" s="1315"/>
      <c r="CZ72" s="1315"/>
      <c r="DA72" s="1315"/>
      <c r="DB72" s="1315"/>
      <c r="DC72" s="1315"/>
    </row>
    <row r="73" spans="2:107" x14ac:dyDescent="0.15">
      <c r="B73" s="395"/>
      <c r="G73" s="1327"/>
      <c r="H73" s="1327"/>
      <c r="I73" s="1327"/>
      <c r="J73" s="1327"/>
      <c r="K73" s="1310"/>
      <c r="L73" s="1310"/>
      <c r="M73" s="1310"/>
      <c r="N73" s="1310"/>
      <c r="AM73" s="404"/>
      <c r="AN73" s="1314" t="s">
        <v>616</v>
      </c>
      <c r="AO73" s="1314"/>
      <c r="AP73" s="1314"/>
      <c r="AQ73" s="1314"/>
      <c r="AR73" s="1314"/>
      <c r="AS73" s="1314"/>
      <c r="AT73" s="1314"/>
      <c r="AU73" s="1314"/>
      <c r="AV73" s="1314"/>
      <c r="AW73" s="1314"/>
      <c r="AX73" s="1314"/>
      <c r="AY73" s="1314"/>
      <c r="AZ73" s="1314"/>
      <c r="BA73" s="1314"/>
      <c r="BB73" s="1314" t="s">
        <v>617</v>
      </c>
      <c r="BC73" s="1314"/>
      <c r="BD73" s="1314"/>
      <c r="BE73" s="1314"/>
      <c r="BF73" s="1314"/>
      <c r="BG73" s="1314"/>
      <c r="BH73" s="1314"/>
      <c r="BI73" s="1314"/>
      <c r="BJ73" s="1314"/>
      <c r="BK73" s="1314"/>
      <c r="BL73" s="1314"/>
      <c r="BM73" s="1314"/>
      <c r="BN73" s="1314"/>
      <c r="BO73" s="1314"/>
      <c r="BP73" s="1311"/>
      <c r="BQ73" s="1311"/>
      <c r="BR73" s="1311"/>
      <c r="BS73" s="1311"/>
      <c r="BT73" s="1311"/>
      <c r="BU73" s="1311"/>
      <c r="BV73" s="1311"/>
      <c r="BW73" s="1311"/>
      <c r="BX73" s="1311"/>
      <c r="BY73" s="1311"/>
      <c r="BZ73" s="1311"/>
      <c r="CA73" s="1311"/>
      <c r="CB73" s="1311"/>
      <c r="CC73" s="1311"/>
      <c r="CD73" s="1311"/>
      <c r="CE73" s="1311"/>
      <c r="CF73" s="1311"/>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x14ac:dyDescent="0.15">
      <c r="B74" s="395"/>
      <c r="G74" s="1327"/>
      <c r="H74" s="1327"/>
      <c r="I74" s="1327"/>
      <c r="J74" s="1327"/>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7"/>
      <c r="H75" s="1327"/>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621</v>
      </c>
      <c r="BC75" s="1314"/>
      <c r="BD75" s="1314"/>
      <c r="BE75" s="1314"/>
      <c r="BF75" s="1314"/>
      <c r="BG75" s="1314"/>
      <c r="BH75" s="1314"/>
      <c r="BI75" s="1314"/>
      <c r="BJ75" s="1314"/>
      <c r="BK75" s="1314"/>
      <c r="BL75" s="1314"/>
      <c r="BM75" s="1314"/>
      <c r="BN75" s="1314"/>
      <c r="BO75" s="1314"/>
      <c r="BP75" s="1311">
        <v>1.6</v>
      </c>
      <c r="BQ75" s="1311"/>
      <c r="BR75" s="1311"/>
      <c r="BS75" s="1311"/>
      <c r="BT75" s="1311"/>
      <c r="BU75" s="1311"/>
      <c r="BV75" s="1311"/>
      <c r="BW75" s="1311"/>
      <c r="BX75" s="1311">
        <v>1</v>
      </c>
      <c r="BY75" s="1311"/>
      <c r="BZ75" s="1311"/>
      <c r="CA75" s="1311"/>
      <c r="CB75" s="1311"/>
      <c r="CC75" s="1311"/>
      <c r="CD75" s="1311"/>
      <c r="CE75" s="1311"/>
      <c r="CF75" s="1311">
        <v>0.6</v>
      </c>
      <c r="CG75" s="1311"/>
      <c r="CH75" s="1311"/>
      <c r="CI75" s="1311"/>
      <c r="CJ75" s="1311"/>
      <c r="CK75" s="1311"/>
      <c r="CL75" s="1311"/>
      <c r="CM75" s="1311"/>
      <c r="CN75" s="1311">
        <v>0.3</v>
      </c>
      <c r="CO75" s="1311"/>
      <c r="CP75" s="1311"/>
      <c r="CQ75" s="1311"/>
      <c r="CR75" s="1311"/>
      <c r="CS75" s="1311"/>
      <c r="CT75" s="1311"/>
      <c r="CU75" s="1311"/>
      <c r="CV75" s="1311">
        <v>1.2</v>
      </c>
      <c r="CW75" s="1311"/>
      <c r="CX75" s="1311"/>
      <c r="CY75" s="1311"/>
      <c r="CZ75" s="1311"/>
      <c r="DA75" s="1311"/>
      <c r="DB75" s="1311"/>
      <c r="DC75" s="1311"/>
    </row>
    <row r="76" spans="2:107" x14ac:dyDescent="0.15">
      <c r="B76" s="395"/>
      <c r="G76" s="1327"/>
      <c r="H76" s="1327"/>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619</v>
      </c>
      <c r="AO77" s="1315"/>
      <c r="AP77" s="1315"/>
      <c r="AQ77" s="1315"/>
      <c r="AR77" s="1315"/>
      <c r="AS77" s="1315"/>
      <c r="AT77" s="1315"/>
      <c r="AU77" s="1315"/>
      <c r="AV77" s="1315"/>
      <c r="AW77" s="1315"/>
      <c r="AX77" s="1315"/>
      <c r="AY77" s="1315"/>
      <c r="AZ77" s="1315"/>
      <c r="BA77" s="1315"/>
      <c r="BB77" s="1314" t="s">
        <v>617</v>
      </c>
      <c r="BC77" s="1314"/>
      <c r="BD77" s="1314"/>
      <c r="BE77" s="1314"/>
      <c r="BF77" s="1314"/>
      <c r="BG77" s="1314"/>
      <c r="BH77" s="1314"/>
      <c r="BI77" s="1314"/>
      <c r="BJ77" s="1314"/>
      <c r="BK77" s="1314"/>
      <c r="BL77" s="1314"/>
      <c r="BM77" s="1314"/>
      <c r="BN77" s="1314"/>
      <c r="BO77" s="1314"/>
      <c r="BP77" s="1311">
        <v>0.8</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0</v>
      </c>
      <c r="CO77" s="1311"/>
      <c r="CP77" s="1311"/>
      <c r="CQ77" s="1311"/>
      <c r="CR77" s="1311"/>
      <c r="CS77" s="1311"/>
      <c r="CT77" s="1311"/>
      <c r="CU77" s="1311"/>
      <c r="CV77" s="1311">
        <v>0</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621</v>
      </c>
      <c r="BC79" s="1314"/>
      <c r="BD79" s="1314"/>
      <c r="BE79" s="1314"/>
      <c r="BF79" s="1314"/>
      <c r="BG79" s="1314"/>
      <c r="BH79" s="1314"/>
      <c r="BI79" s="1314"/>
      <c r="BJ79" s="1314"/>
      <c r="BK79" s="1314"/>
      <c r="BL79" s="1314"/>
      <c r="BM79" s="1314"/>
      <c r="BN79" s="1314"/>
      <c r="BO79" s="1314"/>
      <c r="BP79" s="1311">
        <v>8.1</v>
      </c>
      <c r="BQ79" s="1311"/>
      <c r="BR79" s="1311"/>
      <c r="BS79" s="1311"/>
      <c r="BT79" s="1311"/>
      <c r="BU79" s="1311"/>
      <c r="BV79" s="1311"/>
      <c r="BW79" s="1311"/>
      <c r="BX79" s="1311">
        <v>7.3</v>
      </c>
      <c r="BY79" s="1311"/>
      <c r="BZ79" s="1311"/>
      <c r="CA79" s="1311"/>
      <c r="CB79" s="1311"/>
      <c r="CC79" s="1311"/>
      <c r="CD79" s="1311"/>
      <c r="CE79" s="1311"/>
      <c r="CF79" s="1311">
        <v>7.2</v>
      </c>
      <c r="CG79" s="1311"/>
      <c r="CH79" s="1311"/>
      <c r="CI79" s="1311"/>
      <c r="CJ79" s="1311"/>
      <c r="CK79" s="1311"/>
      <c r="CL79" s="1311"/>
      <c r="CM79" s="1311"/>
      <c r="CN79" s="1311">
        <v>7.2</v>
      </c>
      <c r="CO79" s="1311"/>
      <c r="CP79" s="1311"/>
      <c r="CQ79" s="1311"/>
      <c r="CR79" s="1311"/>
      <c r="CS79" s="1311"/>
      <c r="CT79" s="1311"/>
      <c r="CU79" s="1311"/>
      <c r="CV79" s="1311">
        <v>7.7</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1gHsvXm7+gWy1o7xpzyebSnsm7RGADvSrYQ7ImzHFQV0pyfGaPJuLY3kRgHuOvjuevKcEmzQKgDS8OOpTudCg==" saltValue="MAc+/+KoHaOosSZOYljsJ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622</v>
      </c>
    </row>
  </sheetData>
  <sheetProtection algorithmName="SHA-512" hashValue="cRL49rW8aAP3JCbrq8IOyiwIYu6DYuPjthHF/pJuUHdUh68iAQGzsVWbnIRIQMA8T58q5ZonEA7NmOWsS2zDdg==" saltValue="eDdZnQpHlafwOXUgUp0ih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lBt2KFJ0KuQXoSjn5xvEQHNbV3zoPSpVhhi7UNkJ71LezYNjCly5Qr5tTEGKrHIr4m28ENw95w6739fsDaJdBg==" saltValue="oHiELj7orverxt/3hmLUr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50977</v>
      </c>
      <c r="E3" s="162"/>
      <c r="F3" s="163">
        <v>128611</v>
      </c>
      <c r="G3" s="164"/>
      <c r="H3" s="165"/>
    </row>
    <row r="4" spans="1:8" x14ac:dyDescent="0.15">
      <c r="A4" s="166"/>
      <c r="B4" s="167"/>
      <c r="C4" s="168"/>
      <c r="D4" s="169">
        <v>42506</v>
      </c>
      <c r="E4" s="170"/>
      <c r="F4" s="171">
        <v>61552</v>
      </c>
      <c r="G4" s="172"/>
      <c r="H4" s="173"/>
    </row>
    <row r="5" spans="1:8" x14ac:dyDescent="0.15">
      <c r="A5" s="154" t="s">
        <v>554</v>
      </c>
      <c r="B5" s="159"/>
      <c r="C5" s="160"/>
      <c r="D5" s="161">
        <v>96511</v>
      </c>
      <c r="E5" s="162"/>
      <c r="F5" s="163">
        <v>138651</v>
      </c>
      <c r="G5" s="164"/>
      <c r="H5" s="165"/>
    </row>
    <row r="6" spans="1:8" x14ac:dyDescent="0.15">
      <c r="A6" s="166"/>
      <c r="B6" s="167"/>
      <c r="C6" s="168"/>
      <c r="D6" s="169">
        <v>81551</v>
      </c>
      <c r="E6" s="170"/>
      <c r="F6" s="171">
        <v>71211</v>
      </c>
      <c r="G6" s="172"/>
      <c r="H6" s="173"/>
    </row>
    <row r="7" spans="1:8" x14ac:dyDescent="0.15">
      <c r="A7" s="154" t="s">
        <v>555</v>
      </c>
      <c r="B7" s="159"/>
      <c r="C7" s="160"/>
      <c r="D7" s="161">
        <v>24842</v>
      </c>
      <c r="E7" s="162"/>
      <c r="F7" s="163">
        <v>122882</v>
      </c>
      <c r="G7" s="164"/>
      <c r="H7" s="165"/>
    </row>
    <row r="8" spans="1:8" x14ac:dyDescent="0.15">
      <c r="A8" s="166"/>
      <c r="B8" s="167"/>
      <c r="C8" s="168"/>
      <c r="D8" s="169">
        <v>19782</v>
      </c>
      <c r="E8" s="170"/>
      <c r="F8" s="171">
        <v>65785</v>
      </c>
      <c r="G8" s="172"/>
      <c r="H8" s="173"/>
    </row>
    <row r="9" spans="1:8" x14ac:dyDescent="0.15">
      <c r="A9" s="154" t="s">
        <v>556</v>
      </c>
      <c r="B9" s="159"/>
      <c r="C9" s="160"/>
      <c r="D9" s="161">
        <v>45477</v>
      </c>
      <c r="E9" s="162"/>
      <c r="F9" s="163">
        <v>114790</v>
      </c>
      <c r="G9" s="164"/>
      <c r="H9" s="165"/>
    </row>
    <row r="10" spans="1:8" x14ac:dyDescent="0.15">
      <c r="A10" s="166"/>
      <c r="B10" s="167"/>
      <c r="C10" s="168"/>
      <c r="D10" s="169">
        <v>36539</v>
      </c>
      <c r="E10" s="170"/>
      <c r="F10" s="171">
        <v>55601</v>
      </c>
      <c r="G10" s="172"/>
      <c r="H10" s="173"/>
    </row>
    <row r="11" spans="1:8" x14ac:dyDescent="0.15">
      <c r="A11" s="154" t="s">
        <v>557</v>
      </c>
      <c r="B11" s="159"/>
      <c r="C11" s="160"/>
      <c r="D11" s="161">
        <v>112531</v>
      </c>
      <c r="E11" s="162"/>
      <c r="F11" s="163">
        <v>126262</v>
      </c>
      <c r="G11" s="164"/>
      <c r="H11" s="165"/>
    </row>
    <row r="12" spans="1:8" x14ac:dyDescent="0.15">
      <c r="A12" s="166"/>
      <c r="B12" s="167"/>
      <c r="C12" s="174"/>
      <c r="D12" s="169">
        <v>90260</v>
      </c>
      <c r="E12" s="170"/>
      <c r="F12" s="171">
        <v>56769</v>
      </c>
      <c r="G12" s="172"/>
      <c r="H12" s="173"/>
    </row>
    <row r="13" spans="1:8" x14ac:dyDescent="0.15">
      <c r="A13" s="154"/>
      <c r="B13" s="159"/>
      <c r="C13" s="175"/>
      <c r="D13" s="176">
        <v>66068</v>
      </c>
      <c r="E13" s="177"/>
      <c r="F13" s="178">
        <v>126239</v>
      </c>
      <c r="G13" s="179"/>
      <c r="H13" s="165"/>
    </row>
    <row r="14" spans="1:8" x14ac:dyDescent="0.15">
      <c r="A14" s="166"/>
      <c r="B14" s="167"/>
      <c r="C14" s="168"/>
      <c r="D14" s="169">
        <v>54128</v>
      </c>
      <c r="E14" s="170"/>
      <c r="F14" s="171">
        <v>62184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7.11</v>
      </c>
      <c r="C19" s="180">
        <f>ROUND(VALUE(SUBSTITUTE(実質収支比率等に係る経年分析!G$48,"▲","-")),2)</f>
        <v>1.94</v>
      </c>
      <c r="D19" s="180">
        <f>ROUND(VALUE(SUBSTITUTE(実質収支比率等に係る経年分析!H$48,"▲","-")),2)</f>
        <v>5.64</v>
      </c>
      <c r="E19" s="180">
        <f>ROUND(VALUE(SUBSTITUTE(実質収支比率等に係る経年分析!I$48,"▲","-")),2)</f>
        <v>5.82</v>
      </c>
      <c r="F19" s="180">
        <f>ROUND(VALUE(SUBSTITUTE(実質収支比率等に係る経年分析!J$48,"▲","-")),2)</f>
        <v>1.88</v>
      </c>
    </row>
    <row r="20" spans="1:11" x14ac:dyDescent="0.15">
      <c r="A20" s="180" t="s">
        <v>55</v>
      </c>
      <c r="B20" s="180">
        <f>ROUND(VALUE(SUBSTITUTE(実質収支比率等に係る経年分析!F$47,"▲","-")),2)</f>
        <v>55.82</v>
      </c>
      <c r="C20" s="180">
        <f>ROUND(VALUE(SUBSTITUTE(実質収支比率等に係る経年分析!G$47,"▲","-")),2)</f>
        <v>61.04</v>
      </c>
      <c r="D20" s="180">
        <f>ROUND(VALUE(SUBSTITUTE(実質収支比率等に係る経年分析!H$47,"▲","-")),2)</f>
        <v>60.21</v>
      </c>
      <c r="E20" s="180">
        <f>ROUND(VALUE(SUBSTITUTE(実質収支比率等に係る経年分析!I$47,"▲","-")),2)</f>
        <v>62.8</v>
      </c>
      <c r="F20" s="180">
        <f>ROUND(VALUE(SUBSTITUTE(実質収支比率等に係る経年分析!J$47,"▲","-")),2)</f>
        <v>47.18</v>
      </c>
    </row>
    <row r="21" spans="1:11" x14ac:dyDescent="0.15">
      <c r="A21" s="180" t="s">
        <v>56</v>
      </c>
      <c r="B21" s="180">
        <f>IF(ISNUMBER(VALUE(SUBSTITUTE(実質収支比率等に係る経年分析!F$49,"▲","-"))),ROUND(VALUE(SUBSTITUTE(実質収支比率等に係る経年分析!F$49,"▲","-")),2),NA())</f>
        <v>1.07</v>
      </c>
      <c r="C21" s="180">
        <f>IF(ISNUMBER(VALUE(SUBSTITUTE(実質収支比率等に係る経年分析!G$49,"▲","-"))),ROUND(VALUE(SUBSTITUTE(実質収支比率等に係る経年分析!G$49,"▲","-")),2),NA())</f>
        <v>5.29</v>
      </c>
      <c r="D21" s="180">
        <f>IF(ISNUMBER(VALUE(SUBSTITUTE(実質収支比率等に係る経年分析!H$49,"▲","-"))),ROUND(VALUE(SUBSTITUTE(実質収支比率等に係る経年分析!H$49,"▲","-")),2),NA())</f>
        <v>2.15</v>
      </c>
      <c r="E21" s="180">
        <f>IF(ISNUMBER(VALUE(SUBSTITUTE(実質収支比率等に係る経年分析!I$49,"▲","-"))),ROUND(VALUE(SUBSTITUTE(実質収支比率等に係る経年分析!I$49,"▲","-")),2),NA())</f>
        <v>13.38</v>
      </c>
      <c r="F21" s="180">
        <f>IF(ISNUMBER(VALUE(SUBSTITUTE(実質収支比率等に係る経年分析!J$49,"▲","-"))),ROUND(VALUE(SUBSTITUTE(実質収支比率等に係る経年分析!J$49,"▲","-")),2),NA())</f>
        <v>-19.79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0.54</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0.57999999999999996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1.28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0.15</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1.39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0.22</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7.11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1.93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5.63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1.87</v>
      </c>
    </row>
    <row r="36" spans="1:16" x14ac:dyDescent="0.15">
      <c r="A36" s="181" t="str">
        <f>IF(連結実質赤字比率に係る赤字・黒字の構成分析!C$34="",NA(),連結実質赤字比率に係る赤字・黒字の構成分析!C$34)</f>
        <v>水道事業特別会計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#VALUE!</v>
      </c>
      <c r="E36" s="181" t="e">
        <f>IF(ROUND(VALUE(SUBSTITUTE(連結実質赤字比率に係る赤字・黒字の構成分析!G$34,"▲", "-")), 2) &gt;= 0, ABS(ROUND(VALUE(SUBSTITUTE(連結実質赤字比率に係る赤字・黒字の構成分析!G$34,"▲", "-")), 2)), NA())</f>
        <v>#VALUE!</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15.92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14.17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406</v>
      </c>
      <c r="E42" s="182"/>
      <c r="F42" s="182"/>
      <c r="G42" s="182">
        <f>'実質公債費比率（分子）の構造'!L$52</f>
        <v>401</v>
      </c>
      <c r="H42" s="182"/>
      <c r="I42" s="182"/>
      <c r="J42" s="182">
        <f>'実質公債費比率（分子）の構造'!M$52</f>
        <v>393</v>
      </c>
      <c r="K42" s="182"/>
      <c r="L42" s="182"/>
      <c r="M42" s="182">
        <f>'実質公債費比率（分子）の構造'!N$52</f>
        <v>391</v>
      </c>
      <c r="N42" s="182"/>
      <c r="O42" s="182"/>
      <c r="P42" s="182">
        <f>'実質公債費比率（分子）の構造'!O$52</f>
        <v>384</v>
      </c>
    </row>
    <row r="43" spans="1:16" x14ac:dyDescent="0.15">
      <c r="A43" s="182" t="s">
        <v>18</v>
      </c>
      <c r="B43" s="182">
        <f>'実質公債費比率（分子）の構造'!K$51</f>
        <v>0</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64</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2</v>
      </c>
      <c r="C45" s="182"/>
      <c r="D45" s="182"/>
      <c r="E45" s="182">
        <f>'実質公債費比率（分子）の構造'!L$49</f>
        <v>1</v>
      </c>
      <c r="F45" s="182"/>
      <c r="G45" s="182"/>
      <c r="H45" s="182">
        <f>'実質公債費比率（分子）の構造'!M$49</f>
        <v>1</v>
      </c>
      <c r="I45" s="182"/>
      <c r="J45" s="182"/>
      <c r="K45" s="182">
        <f>'実質公債費比率（分子）の構造'!N$49</f>
        <v>2</v>
      </c>
      <c r="L45" s="182"/>
      <c r="M45" s="182"/>
      <c r="N45" s="182">
        <f>'実質公債費比率（分子）の構造'!O$49</f>
        <v>3</v>
      </c>
      <c r="O45" s="182"/>
      <c r="P45" s="182"/>
    </row>
    <row r="46" spans="1:16" x14ac:dyDescent="0.15">
      <c r="A46" s="182" t="s">
        <v>66</v>
      </c>
      <c r="B46" s="182">
        <f>'実質公債費比率（分子）の構造'!K$48</f>
        <v>216</v>
      </c>
      <c r="C46" s="182"/>
      <c r="D46" s="182"/>
      <c r="E46" s="182">
        <f>'実質公債費比率（分子）の構造'!L$48</f>
        <v>249</v>
      </c>
      <c r="F46" s="182"/>
      <c r="G46" s="182"/>
      <c r="H46" s="182">
        <f>'実質公債費比率（分子）の構造'!M$48</f>
        <v>187</v>
      </c>
      <c r="I46" s="182"/>
      <c r="J46" s="182"/>
      <c r="K46" s="182">
        <f>'実質公債費比率（分子）の構造'!N$48</f>
        <v>173</v>
      </c>
      <c r="L46" s="182"/>
      <c r="M46" s="182"/>
      <c r="N46" s="182">
        <f>'実質公債費比率（分子）の構造'!O$48</f>
        <v>230</v>
      </c>
      <c r="O46" s="182"/>
      <c r="P46" s="182"/>
    </row>
    <row r="47" spans="1:16" x14ac:dyDescent="0.15">
      <c r="A47" s="182" t="s">
        <v>14</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201</v>
      </c>
      <c r="C49" s="182"/>
      <c r="D49" s="182"/>
      <c r="E49" s="182">
        <f>'実質公債費比率（分子）の構造'!L$45</f>
        <v>176</v>
      </c>
      <c r="F49" s="182"/>
      <c r="G49" s="182"/>
      <c r="H49" s="182">
        <f>'実質公債費比率（分子）の構造'!M$45</f>
        <v>203</v>
      </c>
      <c r="I49" s="182"/>
      <c r="J49" s="182"/>
      <c r="K49" s="182">
        <f>'実質公債費比率（分子）の構造'!N$45</f>
        <v>209</v>
      </c>
      <c r="L49" s="182"/>
      <c r="M49" s="182"/>
      <c r="N49" s="182">
        <f>'実質公債費比率（分子）の構造'!O$45</f>
        <v>225</v>
      </c>
      <c r="O49" s="182"/>
      <c r="P49" s="182"/>
    </row>
    <row r="50" spans="1:16" x14ac:dyDescent="0.15">
      <c r="A50" s="182" t="s">
        <v>69</v>
      </c>
      <c r="B50" s="182" t="e">
        <f>NA()</f>
        <v>#N/A</v>
      </c>
      <c r="C50" s="182">
        <f>IF(ISNUMBER('実質公債費比率（分子）の構造'!K$53),'実質公債費比率（分子）の構造'!K$53,NA())</f>
        <v>14</v>
      </c>
      <c r="D50" s="182" t="e">
        <f>NA()</f>
        <v>#N/A</v>
      </c>
      <c r="E50" s="182" t="e">
        <f>NA()</f>
        <v>#N/A</v>
      </c>
      <c r="F50" s="182">
        <f>IF(ISNUMBER('実質公債費比率（分子）の構造'!L$53),'実質公債費比率（分子）の構造'!L$53,NA())</f>
        <v>26</v>
      </c>
      <c r="G50" s="182" t="e">
        <f>NA()</f>
        <v>#N/A</v>
      </c>
      <c r="H50" s="182" t="e">
        <f>NA()</f>
        <v>#N/A</v>
      </c>
      <c r="I50" s="182">
        <f>IF(ISNUMBER('実質公債費比率（分子）の構造'!M$53),'実質公債費比率（分子）の構造'!M$53,NA())</f>
        <v>-1</v>
      </c>
      <c r="J50" s="182" t="e">
        <f>NA()</f>
        <v>#N/A</v>
      </c>
      <c r="K50" s="182" t="e">
        <f>NA()</f>
        <v>#N/A</v>
      </c>
      <c r="L50" s="182">
        <f>IF(ISNUMBER('実質公債費比率（分子）の構造'!N$53),'実質公債費比率（分子）の構造'!N$53,NA())</f>
        <v>-6</v>
      </c>
      <c r="M50" s="182" t="e">
        <f>NA()</f>
        <v>#N/A</v>
      </c>
      <c r="N50" s="182" t="e">
        <f>NA()</f>
        <v>#N/A</v>
      </c>
      <c r="O50" s="182">
        <f>IF(ISNUMBER('実質公債費比率（分子）の構造'!O$53),'実質公債費比率（分子）の構造'!O$53,NA())</f>
        <v>75</v>
      </c>
      <c r="P50" s="182" t="e">
        <f>NA()</f>
        <v>#N/A</v>
      </c>
    </row>
    <row r="53" spans="1:16" x14ac:dyDescent="0.15">
      <c r="A53" s="150" t="s">
        <v>70</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43</v>
      </c>
      <c r="B56" s="181"/>
      <c r="C56" s="181"/>
      <c r="D56" s="181">
        <f>'将来負担比率（分子）の構造'!I$52</f>
        <v>3914</v>
      </c>
      <c r="E56" s="181"/>
      <c r="F56" s="181"/>
      <c r="G56" s="181">
        <f>'将来負担比率（分子）の構造'!J$52</f>
        <v>3881</v>
      </c>
      <c r="H56" s="181"/>
      <c r="I56" s="181"/>
      <c r="J56" s="181">
        <f>'将来負担比率（分子）の構造'!K$52</f>
        <v>3684</v>
      </c>
      <c r="K56" s="181"/>
      <c r="L56" s="181"/>
      <c r="M56" s="181">
        <f>'将来負担比率（分子）の構造'!L$52</f>
        <v>3500</v>
      </c>
      <c r="N56" s="181"/>
      <c r="O56" s="181"/>
      <c r="P56" s="181">
        <f>'将来負担比率（分子）の構造'!M$52</f>
        <v>3419</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2839</v>
      </c>
      <c r="E58" s="181"/>
      <c r="F58" s="181"/>
      <c r="G58" s="181">
        <f>'将来負担比率（分子）の構造'!J$50</f>
        <v>2839</v>
      </c>
      <c r="H58" s="181"/>
      <c r="I58" s="181"/>
      <c r="J58" s="181">
        <f>'将来負担比率（分子）の構造'!K$50</f>
        <v>2758</v>
      </c>
      <c r="K58" s="181"/>
      <c r="L58" s="181"/>
      <c r="M58" s="181">
        <f>'将来負担比率（分子）の構造'!L$50</f>
        <v>2514</v>
      </c>
      <c r="N58" s="181"/>
      <c r="O58" s="181"/>
      <c r="P58" s="181">
        <f>'将来負担比率（分子）の構造'!M$50</f>
        <v>2347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476</v>
      </c>
      <c r="C62" s="181"/>
      <c r="D62" s="181"/>
      <c r="E62" s="181">
        <f>'将来負担比率（分子）の構造'!J$45</f>
        <v>414</v>
      </c>
      <c r="F62" s="181"/>
      <c r="G62" s="181"/>
      <c r="H62" s="181">
        <f>'将来負担比率（分子）の構造'!K$45</f>
        <v>403</v>
      </c>
      <c r="I62" s="181"/>
      <c r="J62" s="181"/>
      <c r="K62" s="181">
        <f>'将来負担比率（分子）の構造'!L$45</f>
        <v>373</v>
      </c>
      <c r="L62" s="181"/>
      <c r="M62" s="181"/>
      <c r="N62" s="181">
        <f>'将来負担比率（分子）の構造'!M$45</f>
        <v>348</v>
      </c>
      <c r="O62" s="181"/>
      <c r="P62" s="181"/>
    </row>
    <row r="63" spans="1:16" x14ac:dyDescent="0.15">
      <c r="A63" s="181" t="s">
        <v>34</v>
      </c>
      <c r="B63" s="181" t="str">
        <f>'将来負担比率（分子）の構造'!I$44</f>
        <v>-</v>
      </c>
      <c r="C63" s="181"/>
      <c r="D63" s="181"/>
      <c r="E63" s="181">
        <f>'将来負担比率（分子）の構造'!J$44</f>
        <v>37</v>
      </c>
      <c r="F63" s="181"/>
      <c r="G63" s="181"/>
      <c r="H63" s="181">
        <f>'将来負担比率（分子）の構造'!K$44</f>
        <v>37</v>
      </c>
      <c r="I63" s="181"/>
      <c r="J63" s="181"/>
      <c r="K63" s="181">
        <f>'将来負担比率（分子）の構造'!L$44</f>
        <v>36</v>
      </c>
      <c r="L63" s="181"/>
      <c r="M63" s="181"/>
      <c r="N63" s="181">
        <f>'将来負担比率（分子）の構造'!M$44</f>
        <v>32</v>
      </c>
      <c r="O63" s="181"/>
      <c r="P63" s="181"/>
    </row>
    <row r="64" spans="1:16" x14ac:dyDescent="0.15">
      <c r="A64" s="181" t="s">
        <v>33</v>
      </c>
      <c r="B64" s="181">
        <f>'将来負担比率（分子）の構造'!I$43</f>
        <v>2596</v>
      </c>
      <c r="C64" s="181"/>
      <c r="D64" s="181"/>
      <c r="E64" s="181">
        <f>'将来負担比率（分子）の構造'!J$43</f>
        <v>2639</v>
      </c>
      <c r="F64" s="181"/>
      <c r="G64" s="181"/>
      <c r="H64" s="181">
        <f>'将来負担比率（分子）の構造'!K$43</f>
        <v>2443</v>
      </c>
      <c r="I64" s="181"/>
      <c r="J64" s="181"/>
      <c r="K64" s="181">
        <f>'将来負担比率（分子）の構造'!L$43</f>
        <v>2105</v>
      </c>
      <c r="L64" s="181"/>
      <c r="M64" s="181"/>
      <c r="N64" s="181">
        <f>'将来負担比率（分子）の構造'!M$43</f>
        <v>1911</v>
      </c>
      <c r="O64" s="181"/>
      <c r="P64" s="181"/>
    </row>
    <row r="65" spans="1:16" x14ac:dyDescent="0.15">
      <c r="A65" s="181" t="s">
        <v>32</v>
      </c>
      <c r="B65" s="181">
        <f>'将来負担比率（分子）の構造'!I$42</f>
        <v>8</v>
      </c>
      <c r="C65" s="181"/>
      <c r="D65" s="181"/>
      <c r="E65" s="181">
        <f>'将来負担比率（分子）の構造'!J$42</f>
        <v>6</v>
      </c>
      <c r="F65" s="181"/>
      <c r="G65" s="181"/>
      <c r="H65" s="181">
        <f>'将来負担比率（分子）の構造'!K$42</f>
        <v>5</v>
      </c>
      <c r="I65" s="181"/>
      <c r="J65" s="181"/>
      <c r="K65" s="181">
        <f>'将来負担比率（分子）の構造'!L$42</f>
        <v>3</v>
      </c>
      <c r="L65" s="181"/>
      <c r="M65" s="181"/>
      <c r="N65" s="181">
        <f>'将来負担比率（分子）の構造'!M$42</f>
        <v>3</v>
      </c>
      <c r="O65" s="181"/>
      <c r="P65" s="181"/>
    </row>
    <row r="66" spans="1:16" x14ac:dyDescent="0.15">
      <c r="A66" s="181" t="s">
        <v>31</v>
      </c>
      <c r="B66" s="181">
        <f>'将来負担比率（分子）の構造'!I$41</f>
        <v>2101</v>
      </c>
      <c r="C66" s="181"/>
      <c r="D66" s="181"/>
      <c r="E66" s="181">
        <f>'将来負担比率（分子）の構造'!J$41</f>
        <v>2157</v>
      </c>
      <c r="F66" s="181"/>
      <c r="G66" s="181"/>
      <c r="H66" s="181">
        <f>'将来負担比率（分子）の構造'!K$41</f>
        <v>2101</v>
      </c>
      <c r="I66" s="181"/>
      <c r="J66" s="181"/>
      <c r="K66" s="181">
        <f>'将来負担比率（分子）の構造'!L$41</f>
        <v>1828</v>
      </c>
      <c r="L66" s="181"/>
      <c r="M66" s="181"/>
      <c r="N66" s="181">
        <f>'将来負担比率（分子）の構造'!M$41</f>
        <v>2051</v>
      </c>
      <c r="O66" s="181"/>
      <c r="P66" s="181"/>
    </row>
    <row r="67" spans="1:16" x14ac:dyDescent="0.15">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75</v>
      </c>
      <c r="B72" s="185">
        <f>基金残高に係る経年分析!F55</f>
        <v>1382</v>
      </c>
      <c r="C72" s="185">
        <f>基金残高に係る経年分析!G55</f>
        <v>1448</v>
      </c>
      <c r="D72" s="185">
        <f>基金残高に係る経年分析!H55</f>
        <v>1085</v>
      </c>
    </row>
    <row r="73" spans="1:16" x14ac:dyDescent="0.15">
      <c r="A73" s="184" t="s">
        <v>76</v>
      </c>
      <c r="B73" s="185">
        <f>基金残高に係る経年分析!F56</f>
        <v>238</v>
      </c>
      <c r="C73" s="185">
        <f>基金残高に係る経年分析!G56</f>
        <v>1</v>
      </c>
      <c r="D73" s="185">
        <f>基金残高に係る経年分析!H56</f>
        <v>1</v>
      </c>
    </row>
    <row r="74" spans="1:16" x14ac:dyDescent="0.15">
      <c r="A74" s="184" t="s">
        <v>77</v>
      </c>
      <c r="B74" s="185">
        <f>基金残高に係る経年分析!F57</f>
        <v>880</v>
      </c>
      <c r="C74" s="185">
        <f>基金残高に係る経年分析!G57</f>
        <v>810</v>
      </c>
      <c r="D74" s="185">
        <f>基金残高に係る経年分析!H57</f>
        <v>1007</v>
      </c>
    </row>
  </sheetData>
  <sheetProtection algorithmName="SHA-512" hashValue="PfxqkuuRfG/nPFTDxDnXZGHHmUHFwmOU6j7Fi/JYcECTldwWE90zJR8LzLOK9I8rGDHGgBAm0rS+p/Ka+G4p0Q==" saltValue="srjU6pzXTbGgR92NBu5T2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214</v>
      </c>
      <c r="DI1" s="798"/>
      <c r="DJ1" s="798"/>
      <c r="DK1" s="798"/>
      <c r="DL1" s="798"/>
      <c r="DM1" s="798"/>
      <c r="DN1" s="799"/>
      <c r="DO1" s="226"/>
      <c r="DP1" s="797" t="s">
        <v>215</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217</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218</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219</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220</v>
      </c>
      <c r="S4" s="740"/>
      <c r="T4" s="740"/>
      <c r="U4" s="740"/>
      <c r="V4" s="740"/>
      <c r="W4" s="740"/>
      <c r="X4" s="740"/>
      <c r="Y4" s="741"/>
      <c r="Z4" s="739" t="s">
        <v>221</v>
      </c>
      <c r="AA4" s="740"/>
      <c r="AB4" s="740"/>
      <c r="AC4" s="741"/>
      <c r="AD4" s="739" t="s">
        <v>222</v>
      </c>
      <c r="AE4" s="740"/>
      <c r="AF4" s="740"/>
      <c r="AG4" s="740"/>
      <c r="AH4" s="740"/>
      <c r="AI4" s="740"/>
      <c r="AJ4" s="740"/>
      <c r="AK4" s="741"/>
      <c r="AL4" s="739" t="s">
        <v>221</v>
      </c>
      <c r="AM4" s="740"/>
      <c r="AN4" s="740"/>
      <c r="AO4" s="741"/>
      <c r="AP4" s="800" t="s">
        <v>223</v>
      </c>
      <c r="AQ4" s="800"/>
      <c r="AR4" s="800"/>
      <c r="AS4" s="800"/>
      <c r="AT4" s="800"/>
      <c r="AU4" s="800"/>
      <c r="AV4" s="800"/>
      <c r="AW4" s="800"/>
      <c r="AX4" s="800"/>
      <c r="AY4" s="800"/>
      <c r="AZ4" s="800"/>
      <c r="BA4" s="800"/>
      <c r="BB4" s="800"/>
      <c r="BC4" s="800"/>
      <c r="BD4" s="800"/>
      <c r="BE4" s="800"/>
      <c r="BF4" s="800"/>
      <c r="BG4" s="800" t="s">
        <v>224</v>
      </c>
      <c r="BH4" s="800"/>
      <c r="BI4" s="800"/>
      <c r="BJ4" s="800"/>
      <c r="BK4" s="800"/>
      <c r="BL4" s="800"/>
      <c r="BM4" s="800"/>
      <c r="BN4" s="800"/>
      <c r="BO4" s="800" t="s">
        <v>221</v>
      </c>
      <c r="BP4" s="800"/>
      <c r="BQ4" s="800"/>
      <c r="BR4" s="800"/>
      <c r="BS4" s="800" t="s">
        <v>225</v>
      </c>
      <c r="BT4" s="800"/>
      <c r="BU4" s="800"/>
      <c r="BV4" s="800"/>
      <c r="BW4" s="800"/>
      <c r="BX4" s="800"/>
      <c r="BY4" s="800"/>
      <c r="BZ4" s="800"/>
      <c r="CA4" s="800"/>
      <c r="CB4" s="800"/>
      <c r="CD4" s="782" t="s">
        <v>226</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227</v>
      </c>
      <c r="C5" s="745"/>
      <c r="D5" s="745"/>
      <c r="E5" s="745"/>
      <c r="F5" s="745"/>
      <c r="G5" s="745"/>
      <c r="H5" s="745"/>
      <c r="I5" s="745"/>
      <c r="J5" s="745"/>
      <c r="K5" s="745"/>
      <c r="L5" s="745"/>
      <c r="M5" s="745"/>
      <c r="N5" s="745"/>
      <c r="O5" s="745"/>
      <c r="P5" s="745"/>
      <c r="Q5" s="746"/>
      <c r="R5" s="733">
        <v>986004</v>
      </c>
      <c r="S5" s="734"/>
      <c r="T5" s="734"/>
      <c r="U5" s="734"/>
      <c r="V5" s="734"/>
      <c r="W5" s="734"/>
      <c r="X5" s="734"/>
      <c r="Y5" s="777"/>
      <c r="Z5" s="795">
        <v>19.5</v>
      </c>
      <c r="AA5" s="795"/>
      <c r="AB5" s="795"/>
      <c r="AC5" s="795"/>
      <c r="AD5" s="796">
        <v>986004</v>
      </c>
      <c r="AE5" s="796"/>
      <c r="AF5" s="796"/>
      <c r="AG5" s="796"/>
      <c r="AH5" s="796"/>
      <c r="AI5" s="796"/>
      <c r="AJ5" s="796"/>
      <c r="AK5" s="796"/>
      <c r="AL5" s="778">
        <v>44.1</v>
      </c>
      <c r="AM5" s="749"/>
      <c r="AN5" s="749"/>
      <c r="AO5" s="779"/>
      <c r="AP5" s="744" t="s">
        <v>228</v>
      </c>
      <c r="AQ5" s="745"/>
      <c r="AR5" s="745"/>
      <c r="AS5" s="745"/>
      <c r="AT5" s="745"/>
      <c r="AU5" s="745"/>
      <c r="AV5" s="745"/>
      <c r="AW5" s="745"/>
      <c r="AX5" s="745"/>
      <c r="AY5" s="745"/>
      <c r="AZ5" s="745"/>
      <c r="BA5" s="745"/>
      <c r="BB5" s="745"/>
      <c r="BC5" s="745"/>
      <c r="BD5" s="745"/>
      <c r="BE5" s="745"/>
      <c r="BF5" s="746"/>
      <c r="BG5" s="678">
        <v>986004</v>
      </c>
      <c r="BH5" s="679"/>
      <c r="BI5" s="679"/>
      <c r="BJ5" s="679"/>
      <c r="BK5" s="679"/>
      <c r="BL5" s="679"/>
      <c r="BM5" s="679"/>
      <c r="BN5" s="680"/>
      <c r="BO5" s="715">
        <v>100</v>
      </c>
      <c r="BP5" s="715"/>
      <c r="BQ5" s="715"/>
      <c r="BR5" s="715"/>
      <c r="BS5" s="716">
        <v>6672</v>
      </c>
      <c r="BT5" s="716"/>
      <c r="BU5" s="716"/>
      <c r="BV5" s="716"/>
      <c r="BW5" s="716"/>
      <c r="BX5" s="716"/>
      <c r="BY5" s="716"/>
      <c r="BZ5" s="716"/>
      <c r="CA5" s="716"/>
      <c r="CB5" s="775"/>
      <c r="CD5" s="782" t="s">
        <v>223</v>
      </c>
      <c r="CE5" s="783"/>
      <c r="CF5" s="783"/>
      <c r="CG5" s="783"/>
      <c r="CH5" s="783"/>
      <c r="CI5" s="783"/>
      <c r="CJ5" s="783"/>
      <c r="CK5" s="783"/>
      <c r="CL5" s="783"/>
      <c r="CM5" s="783"/>
      <c r="CN5" s="783"/>
      <c r="CO5" s="783"/>
      <c r="CP5" s="783"/>
      <c r="CQ5" s="784"/>
      <c r="CR5" s="782" t="s">
        <v>229</v>
      </c>
      <c r="CS5" s="783"/>
      <c r="CT5" s="783"/>
      <c r="CU5" s="783"/>
      <c r="CV5" s="783"/>
      <c r="CW5" s="783"/>
      <c r="CX5" s="783"/>
      <c r="CY5" s="784"/>
      <c r="CZ5" s="782" t="s">
        <v>221</v>
      </c>
      <c r="DA5" s="783"/>
      <c r="DB5" s="783"/>
      <c r="DC5" s="784"/>
      <c r="DD5" s="782" t="s">
        <v>230</v>
      </c>
      <c r="DE5" s="783"/>
      <c r="DF5" s="783"/>
      <c r="DG5" s="783"/>
      <c r="DH5" s="783"/>
      <c r="DI5" s="783"/>
      <c r="DJ5" s="783"/>
      <c r="DK5" s="783"/>
      <c r="DL5" s="783"/>
      <c r="DM5" s="783"/>
      <c r="DN5" s="783"/>
      <c r="DO5" s="783"/>
      <c r="DP5" s="784"/>
      <c r="DQ5" s="782" t="s">
        <v>231</v>
      </c>
      <c r="DR5" s="783"/>
      <c r="DS5" s="783"/>
      <c r="DT5" s="783"/>
      <c r="DU5" s="783"/>
      <c r="DV5" s="783"/>
      <c r="DW5" s="783"/>
      <c r="DX5" s="783"/>
      <c r="DY5" s="783"/>
      <c r="DZ5" s="783"/>
      <c r="EA5" s="783"/>
      <c r="EB5" s="783"/>
      <c r="EC5" s="784"/>
    </row>
    <row r="6" spans="2:143" ht="11.25" customHeight="1" x14ac:dyDescent="0.15">
      <c r="B6" s="675" t="s">
        <v>232</v>
      </c>
      <c r="C6" s="676"/>
      <c r="D6" s="676"/>
      <c r="E6" s="676"/>
      <c r="F6" s="676"/>
      <c r="G6" s="676"/>
      <c r="H6" s="676"/>
      <c r="I6" s="676"/>
      <c r="J6" s="676"/>
      <c r="K6" s="676"/>
      <c r="L6" s="676"/>
      <c r="M6" s="676"/>
      <c r="N6" s="676"/>
      <c r="O6" s="676"/>
      <c r="P6" s="676"/>
      <c r="Q6" s="677"/>
      <c r="R6" s="678">
        <v>25228</v>
      </c>
      <c r="S6" s="679"/>
      <c r="T6" s="679"/>
      <c r="U6" s="679"/>
      <c r="V6" s="679"/>
      <c r="W6" s="679"/>
      <c r="X6" s="679"/>
      <c r="Y6" s="680"/>
      <c r="Z6" s="715">
        <v>0.5</v>
      </c>
      <c r="AA6" s="715"/>
      <c r="AB6" s="715"/>
      <c r="AC6" s="715"/>
      <c r="AD6" s="716">
        <v>25228</v>
      </c>
      <c r="AE6" s="716"/>
      <c r="AF6" s="716"/>
      <c r="AG6" s="716"/>
      <c r="AH6" s="716"/>
      <c r="AI6" s="716"/>
      <c r="AJ6" s="716"/>
      <c r="AK6" s="716"/>
      <c r="AL6" s="681">
        <v>1.1000000000000001</v>
      </c>
      <c r="AM6" s="682"/>
      <c r="AN6" s="682"/>
      <c r="AO6" s="717"/>
      <c r="AP6" s="675" t="s">
        <v>233</v>
      </c>
      <c r="AQ6" s="676"/>
      <c r="AR6" s="676"/>
      <c r="AS6" s="676"/>
      <c r="AT6" s="676"/>
      <c r="AU6" s="676"/>
      <c r="AV6" s="676"/>
      <c r="AW6" s="676"/>
      <c r="AX6" s="676"/>
      <c r="AY6" s="676"/>
      <c r="AZ6" s="676"/>
      <c r="BA6" s="676"/>
      <c r="BB6" s="676"/>
      <c r="BC6" s="676"/>
      <c r="BD6" s="676"/>
      <c r="BE6" s="676"/>
      <c r="BF6" s="677"/>
      <c r="BG6" s="678">
        <v>986004</v>
      </c>
      <c r="BH6" s="679"/>
      <c r="BI6" s="679"/>
      <c r="BJ6" s="679"/>
      <c r="BK6" s="679"/>
      <c r="BL6" s="679"/>
      <c r="BM6" s="679"/>
      <c r="BN6" s="680"/>
      <c r="BO6" s="715">
        <v>100</v>
      </c>
      <c r="BP6" s="715"/>
      <c r="BQ6" s="715"/>
      <c r="BR6" s="715"/>
      <c r="BS6" s="716">
        <v>6672</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57181</v>
      </c>
      <c r="CS6" s="679"/>
      <c r="CT6" s="679"/>
      <c r="CU6" s="679"/>
      <c r="CV6" s="679"/>
      <c r="CW6" s="679"/>
      <c r="CX6" s="679"/>
      <c r="CY6" s="680"/>
      <c r="CZ6" s="778">
        <v>1.2</v>
      </c>
      <c r="DA6" s="749"/>
      <c r="DB6" s="749"/>
      <c r="DC6" s="781"/>
      <c r="DD6" s="684" t="s">
        <v>235</v>
      </c>
      <c r="DE6" s="679"/>
      <c r="DF6" s="679"/>
      <c r="DG6" s="679"/>
      <c r="DH6" s="679"/>
      <c r="DI6" s="679"/>
      <c r="DJ6" s="679"/>
      <c r="DK6" s="679"/>
      <c r="DL6" s="679"/>
      <c r="DM6" s="679"/>
      <c r="DN6" s="679"/>
      <c r="DO6" s="679"/>
      <c r="DP6" s="680"/>
      <c r="DQ6" s="684">
        <v>57181</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762</v>
      </c>
      <c r="S7" s="679"/>
      <c r="T7" s="679"/>
      <c r="U7" s="679"/>
      <c r="V7" s="679"/>
      <c r="W7" s="679"/>
      <c r="X7" s="679"/>
      <c r="Y7" s="680"/>
      <c r="Z7" s="715">
        <v>0</v>
      </c>
      <c r="AA7" s="715"/>
      <c r="AB7" s="715"/>
      <c r="AC7" s="715"/>
      <c r="AD7" s="716">
        <v>762</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355937</v>
      </c>
      <c r="BH7" s="679"/>
      <c r="BI7" s="679"/>
      <c r="BJ7" s="679"/>
      <c r="BK7" s="679"/>
      <c r="BL7" s="679"/>
      <c r="BM7" s="679"/>
      <c r="BN7" s="680"/>
      <c r="BO7" s="715">
        <v>36.1</v>
      </c>
      <c r="BP7" s="715"/>
      <c r="BQ7" s="715"/>
      <c r="BR7" s="715"/>
      <c r="BS7" s="716">
        <v>6672</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1662551</v>
      </c>
      <c r="CS7" s="679"/>
      <c r="CT7" s="679"/>
      <c r="CU7" s="679"/>
      <c r="CV7" s="679"/>
      <c r="CW7" s="679"/>
      <c r="CX7" s="679"/>
      <c r="CY7" s="680"/>
      <c r="CZ7" s="715">
        <v>33.799999999999997</v>
      </c>
      <c r="DA7" s="715"/>
      <c r="DB7" s="715"/>
      <c r="DC7" s="715"/>
      <c r="DD7" s="684">
        <v>523495</v>
      </c>
      <c r="DE7" s="679"/>
      <c r="DF7" s="679"/>
      <c r="DG7" s="679"/>
      <c r="DH7" s="679"/>
      <c r="DI7" s="679"/>
      <c r="DJ7" s="679"/>
      <c r="DK7" s="679"/>
      <c r="DL7" s="679"/>
      <c r="DM7" s="679"/>
      <c r="DN7" s="679"/>
      <c r="DO7" s="679"/>
      <c r="DP7" s="680"/>
      <c r="DQ7" s="684">
        <v>952584</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3361</v>
      </c>
      <c r="S8" s="679"/>
      <c r="T8" s="679"/>
      <c r="U8" s="679"/>
      <c r="V8" s="679"/>
      <c r="W8" s="679"/>
      <c r="X8" s="679"/>
      <c r="Y8" s="680"/>
      <c r="Z8" s="715">
        <v>0.1</v>
      </c>
      <c r="AA8" s="715"/>
      <c r="AB8" s="715"/>
      <c r="AC8" s="715"/>
      <c r="AD8" s="716">
        <v>3361</v>
      </c>
      <c r="AE8" s="716"/>
      <c r="AF8" s="716"/>
      <c r="AG8" s="716"/>
      <c r="AH8" s="716"/>
      <c r="AI8" s="716"/>
      <c r="AJ8" s="716"/>
      <c r="AK8" s="716"/>
      <c r="AL8" s="681">
        <v>0.2</v>
      </c>
      <c r="AM8" s="682"/>
      <c r="AN8" s="682"/>
      <c r="AO8" s="717"/>
      <c r="AP8" s="675" t="s">
        <v>240</v>
      </c>
      <c r="AQ8" s="676"/>
      <c r="AR8" s="676"/>
      <c r="AS8" s="676"/>
      <c r="AT8" s="676"/>
      <c r="AU8" s="676"/>
      <c r="AV8" s="676"/>
      <c r="AW8" s="676"/>
      <c r="AX8" s="676"/>
      <c r="AY8" s="676"/>
      <c r="AZ8" s="676"/>
      <c r="BA8" s="676"/>
      <c r="BB8" s="676"/>
      <c r="BC8" s="676"/>
      <c r="BD8" s="676"/>
      <c r="BE8" s="676"/>
      <c r="BF8" s="677"/>
      <c r="BG8" s="678">
        <v>11628</v>
      </c>
      <c r="BH8" s="679"/>
      <c r="BI8" s="679"/>
      <c r="BJ8" s="679"/>
      <c r="BK8" s="679"/>
      <c r="BL8" s="679"/>
      <c r="BM8" s="679"/>
      <c r="BN8" s="680"/>
      <c r="BO8" s="715">
        <v>1.2</v>
      </c>
      <c r="BP8" s="715"/>
      <c r="BQ8" s="715"/>
      <c r="BR8" s="715"/>
      <c r="BS8" s="684" t="s">
        <v>241</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1238167</v>
      </c>
      <c r="CS8" s="679"/>
      <c r="CT8" s="679"/>
      <c r="CU8" s="679"/>
      <c r="CV8" s="679"/>
      <c r="CW8" s="679"/>
      <c r="CX8" s="679"/>
      <c r="CY8" s="680"/>
      <c r="CZ8" s="715">
        <v>25.2</v>
      </c>
      <c r="DA8" s="715"/>
      <c r="DB8" s="715"/>
      <c r="DC8" s="715"/>
      <c r="DD8" s="684">
        <v>6151</v>
      </c>
      <c r="DE8" s="679"/>
      <c r="DF8" s="679"/>
      <c r="DG8" s="679"/>
      <c r="DH8" s="679"/>
      <c r="DI8" s="679"/>
      <c r="DJ8" s="679"/>
      <c r="DK8" s="679"/>
      <c r="DL8" s="679"/>
      <c r="DM8" s="679"/>
      <c r="DN8" s="679"/>
      <c r="DO8" s="679"/>
      <c r="DP8" s="680"/>
      <c r="DQ8" s="684">
        <v>679070</v>
      </c>
      <c r="DR8" s="679"/>
      <c r="DS8" s="679"/>
      <c r="DT8" s="679"/>
      <c r="DU8" s="679"/>
      <c r="DV8" s="679"/>
      <c r="DW8" s="679"/>
      <c r="DX8" s="679"/>
      <c r="DY8" s="679"/>
      <c r="DZ8" s="679"/>
      <c r="EA8" s="679"/>
      <c r="EB8" s="679"/>
      <c r="EC8" s="722"/>
    </row>
    <row r="9" spans="2:143" ht="11.25" customHeight="1" x14ac:dyDescent="0.15">
      <c r="B9" s="675" t="s">
        <v>243</v>
      </c>
      <c r="C9" s="676"/>
      <c r="D9" s="676"/>
      <c r="E9" s="676"/>
      <c r="F9" s="676"/>
      <c r="G9" s="676"/>
      <c r="H9" s="676"/>
      <c r="I9" s="676"/>
      <c r="J9" s="676"/>
      <c r="K9" s="676"/>
      <c r="L9" s="676"/>
      <c r="M9" s="676"/>
      <c r="N9" s="676"/>
      <c r="O9" s="676"/>
      <c r="P9" s="676"/>
      <c r="Q9" s="677"/>
      <c r="R9" s="678">
        <v>2295</v>
      </c>
      <c r="S9" s="679"/>
      <c r="T9" s="679"/>
      <c r="U9" s="679"/>
      <c r="V9" s="679"/>
      <c r="W9" s="679"/>
      <c r="X9" s="679"/>
      <c r="Y9" s="680"/>
      <c r="Z9" s="715">
        <v>0</v>
      </c>
      <c r="AA9" s="715"/>
      <c r="AB9" s="715"/>
      <c r="AC9" s="715"/>
      <c r="AD9" s="716">
        <v>2295</v>
      </c>
      <c r="AE9" s="716"/>
      <c r="AF9" s="716"/>
      <c r="AG9" s="716"/>
      <c r="AH9" s="716"/>
      <c r="AI9" s="716"/>
      <c r="AJ9" s="716"/>
      <c r="AK9" s="716"/>
      <c r="AL9" s="681">
        <v>0.1</v>
      </c>
      <c r="AM9" s="682"/>
      <c r="AN9" s="682"/>
      <c r="AO9" s="717"/>
      <c r="AP9" s="675" t="s">
        <v>244</v>
      </c>
      <c r="AQ9" s="676"/>
      <c r="AR9" s="676"/>
      <c r="AS9" s="676"/>
      <c r="AT9" s="676"/>
      <c r="AU9" s="676"/>
      <c r="AV9" s="676"/>
      <c r="AW9" s="676"/>
      <c r="AX9" s="676"/>
      <c r="AY9" s="676"/>
      <c r="AZ9" s="676"/>
      <c r="BA9" s="676"/>
      <c r="BB9" s="676"/>
      <c r="BC9" s="676"/>
      <c r="BD9" s="676"/>
      <c r="BE9" s="676"/>
      <c r="BF9" s="677"/>
      <c r="BG9" s="678">
        <v>276868</v>
      </c>
      <c r="BH9" s="679"/>
      <c r="BI9" s="679"/>
      <c r="BJ9" s="679"/>
      <c r="BK9" s="679"/>
      <c r="BL9" s="679"/>
      <c r="BM9" s="679"/>
      <c r="BN9" s="680"/>
      <c r="BO9" s="715">
        <v>28.1</v>
      </c>
      <c r="BP9" s="715"/>
      <c r="BQ9" s="715"/>
      <c r="BR9" s="715"/>
      <c r="BS9" s="684" t="s">
        <v>245</v>
      </c>
      <c r="BT9" s="679"/>
      <c r="BU9" s="679"/>
      <c r="BV9" s="679"/>
      <c r="BW9" s="679"/>
      <c r="BX9" s="679"/>
      <c r="BY9" s="679"/>
      <c r="BZ9" s="679"/>
      <c r="CA9" s="679"/>
      <c r="CB9" s="722"/>
      <c r="CD9" s="711" t="s">
        <v>246</v>
      </c>
      <c r="CE9" s="712"/>
      <c r="CF9" s="712"/>
      <c r="CG9" s="712"/>
      <c r="CH9" s="712"/>
      <c r="CI9" s="712"/>
      <c r="CJ9" s="712"/>
      <c r="CK9" s="712"/>
      <c r="CL9" s="712"/>
      <c r="CM9" s="712"/>
      <c r="CN9" s="712"/>
      <c r="CO9" s="712"/>
      <c r="CP9" s="712"/>
      <c r="CQ9" s="713"/>
      <c r="CR9" s="678">
        <v>332585</v>
      </c>
      <c r="CS9" s="679"/>
      <c r="CT9" s="679"/>
      <c r="CU9" s="679"/>
      <c r="CV9" s="679"/>
      <c r="CW9" s="679"/>
      <c r="CX9" s="679"/>
      <c r="CY9" s="680"/>
      <c r="CZ9" s="715">
        <v>6.8</v>
      </c>
      <c r="DA9" s="715"/>
      <c r="DB9" s="715"/>
      <c r="DC9" s="715"/>
      <c r="DD9" s="684">
        <v>28</v>
      </c>
      <c r="DE9" s="679"/>
      <c r="DF9" s="679"/>
      <c r="DG9" s="679"/>
      <c r="DH9" s="679"/>
      <c r="DI9" s="679"/>
      <c r="DJ9" s="679"/>
      <c r="DK9" s="679"/>
      <c r="DL9" s="679"/>
      <c r="DM9" s="679"/>
      <c r="DN9" s="679"/>
      <c r="DO9" s="679"/>
      <c r="DP9" s="680"/>
      <c r="DQ9" s="684">
        <v>297638</v>
      </c>
      <c r="DR9" s="679"/>
      <c r="DS9" s="679"/>
      <c r="DT9" s="679"/>
      <c r="DU9" s="679"/>
      <c r="DV9" s="679"/>
      <c r="DW9" s="679"/>
      <c r="DX9" s="679"/>
      <c r="DY9" s="679"/>
      <c r="DZ9" s="679"/>
      <c r="EA9" s="679"/>
      <c r="EB9" s="679"/>
      <c r="EC9" s="722"/>
    </row>
    <row r="10" spans="2:143" ht="11.25" customHeight="1" x14ac:dyDescent="0.15">
      <c r="B10" s="675" t="s">
        <v>247</v>
      </c>
      <c r="C10" s="676"/>
      <c r="D10" s="676"/>
      <c r="E10" s="676"/>
      <c r="F10" s="676"/>
      <c r="G10" s="676"/>
      <c r="H10" s="676"/>
      <c r="I10" s="676"/>
      <c r="J10" s="676"/>
      <c r="K10" s="676"/>
      <c r="L10" s="676"/>
      <c r="M10" s="676"/>
      <c r="N10" s="676"/>
      <c r="O10" s="676"/>
      <c r="P10" s="676"/>
      <c r="Q10" s="677"/>
      <c r="R10" s="678" t="s">
        <v>241</v>
      </c>
      <c r="S10" s="679"/>
      <c r="T10" s="679"/>
      <c r="U10" s="679"/>
      <c r="V10" s="679"/>
      <c r="W10" s="679"/>
      <c r="X10" s="679"/>
      <c r="Y10" s="680"/>
      <c r="Z10" s="715" t="s">
        <v>245</v>
      </c>
      <c r="AA10" s="715"/>
      <c r="AB10" s="715"/>
      <c r="AC10" s="715"/>
      <c r="AD10" s="716" t="s">
        <v>245</v>
      </c>
      <c r="AE10" s="716"/>
      <c r="AF10" s="716"/>
      <c r="AG10" s="716"/>
      <c r="AH10" s="716"/>
      <c r="AI10" s="716"/>
      <c r="AJ10" s="716"/>
      <c r="AK10" s="716"/>
      <c r="AL10" s="681" t="s">
        <v>245</v>
      </c>
      <c r="AM10" s="682"/>
      <c r="AN10" s="682"/>
      <c r="AO10" s="717"/>
      <c r="AP10" s="675" t="s">
        <v>248</v>
      </c>
      <c r="AQ10" s="676"/>
      <c r="AR10" s="676"/>
      <c r="AS10" s="676"/>
      <c r="AT10" s="676"/>
      <c r="AU10" s="676"/>
      <c r="AV10" s="676"/>
      <c r="AW10" s="676"/>
      <c r="AX10" s="676"/>
      <c r="AY10" s="676"/>
      <c r="AZ10" s="676"/>
      <c r="BA10" s="676"/>
      <c r="BB10" s="676"/>
      <c r="BC10" s="676"/>
      <c r="BD10" s="676"/>
      <c r="BE10" s="676"/>
      <c r="BF10" s="677"/>
      <c r="BG10" s="678">
        <v>22698</v>
      </c>
      <c r="BH10" s="679"/>
      <c r="BI10" s="679"/>
      <c r="BJ10" s="679"/>
      <c r="BK10" s="679"/>
      <c r="BL10" s="679"/>
      <c r="BM10" s="679"/>
      <c r="BN10" s="680"/>
      <c r="BO10" s="715">
        <v>2.2999999999999998</v>
      </c>
      <c r="BP10" s="715"/>
      <c r="BQ10" s="715"/>
      <c r="BR10" s="715"/>
      <c r="BS10" s="684" t="s">
        <v>241</v>
      </c>
      <c r="BT10" s="679"/>
      <c r="BU10" s="679"/>
      <c r="BV10" s="679"/>
      <c r="BW10" s="679"/>
      <c r="BX10" s="679"/>
      <c r="BY10" s="679"/>
      <c r="BZ10" s="679"/>
      <c r="CA10" s="679"/>
      <c r="CB10" s="722"/>
      <c r="CD10" s="711" t="s">
        <v>249</v>
      </c>
      <c r="CE10" s="712"/>
      <c r="CF10" s="712"/>
      <c r="CG10" s="712"/>
      <c r="CH10" s="712"/>
      <c r="CI10" s="712"/>
      <c r="CJ10" s="712"/>
      <c r="CK10" s="712"/>
      <c r="CL10" s="712"/>
      <c r="CM10" s="712"/>
      <c r="CN10" s="712"/>
      <c r="CO10" s="712"/>
      <c r="CP10" s="712"/>
      <c r="CQ10" s="713"/>
      <c r="CR10" s="678">
        <v>2354</v>
      </c>
      <c r="CS10" s="679"/>
      <c r="CT10" s="679"/>
      <c r="CU10" s="679"/>
      <c r="CV10" s="679"/>
      <c r="CW10" s="679"/>
      <c r="CX10" s="679"/>
      <c r="CY10" s="680"/>
      <c r="CZ10" s="715">
        <v>0</v>
      </c>
      <c r="DA10" s="715"/>
      <c r="DB10" s="715"/>
      <c r="DC10" s="715"/>
      <c r="DD10" s="684" t="s">
        <v>245</v>
      </c>
      <c r="DE10" s="679"/>
      <c r="DF10" s="679"/>
      <c r="DG10" s="679"/>
      <c r="DH10" s="679"/>
      <c r="DI10" s="679"/>
      <c r="DJ10" s="679"/>
      <c r="DK10" s="679"/>
      <c r="DL10" s="679"/>
      <c r="DM10" s="679"/>
      <c r="DN10" s="679"/>
      <c r="DO10" s="679"/>
      <c r="DP10" s="680"/>
      <c r="DQ10" s="684">
        <v>2354</v>
      </c>
      <c r="DR10" s="679"/>
      <c r="DS10" s="679"/>
      <c r="DT10" s="679"/>
      <c r="DU10" s="679"/>
      <c r="DV10" s="679"/>
      <c r="DW10" s="679"/>
      <c r="DX10" s="679"/>
      <c r="DY10" s="679"/>
      <c r="DZ10" s="679"/>
      <c r="EA10" s="679"/>
      <c r="EB10" s="679"/>
      <c r="EC10" s="722"/>
    </row>
    <row r="11" spans="2:143" ht="11.25" customHeight="1" x14ac:dyDescent="0.15">
      <c r="B11" s="675" t="s">
        <v>250</v>
      </c>
      <c r="C11" s="676"/>
      <c r="D11" s="676"/>
      <c r="E11" s="676"/>
      <c r="F11" s="676"/>
      <c r="G11" s="676"/>
      <c r="H11" s="676"/>
      <c r="I11" s="676"/>
      <c r="J11" s="676"/>
      <c r="K11" s="676"/>
      <c r="L11" s="676"/>
      <c r="M11" s="676"/>
      <c r="N11" s="676"/>
      <c r="O11" s="676"/>
      <c r="P11" s="676"/>
      <c r="Q11" s="677"/>
      <c r="R11" s="678">
        <v>124059</v>
      </c>
      <c r="S11" s="679"/>
      <c r="T11" s="679"/>
      <c r="U11" s="679"/>
      <c r="V11" s="679"/>
      <c r="W11" s="679"/>
      <c r="X11" s="679"/>
      <c r="Y11" s="680"/>
      <c r="Z11" s="681">
        <v>2.5</v>
      </c>
      <c r="AA11" s="682"/>
      <c r="AB11" s="682"/>
      <c r="AC11" s="683"/>
      <c r="AD11" s="684">
        <v>124059</v>
      </c>
      <c r="AE11" s="679"/>
      <c r="AF11" s="679"/>
      <c r="AG11" s="679"/>
      <c r="AH11" s="679"/>
      <c r="AI11" s="679"/>
      <c r="AJ11" s="679"/>
      <c r="AK11" s="680"/>
      <c r="AL11" s="681">
        <v>5.5</v>
      </c>
      <c r="AM11" s="682"/>
      <c r="AN11" s="682"/>
      <c r="AO11" s="717"/>
      <c r="AP11" s="675" t="s">
        <v>251</v>
      </c>
      <c r="AQ11" s="676"/>
      <c r="AR11" s="676"/>
      <c r="AS11" s="676"/>
      <c r="AT11" s="676"/>
      <c r="AU11" s="676"/>
      <c r="AV11" s="676"/>
      <c r="AW11" s="676"/>
      <c r="AX11" s="676"/>
      <c r="AY11" s="676"/>
      <c r="AZ11" s="676"/>
      <c r="BA11" s="676"/>
      <c r="BB11" s="676"/>
      <c r="BC11" s="676"/>
      <c r="BD11" s="676"/>
      <c r="BE11" s="676"/>
      <c r="BF11" s="677"/>
      <c r="BG11" s="678">
        <v>44743</v>
      </c>
      <c r="BH11" s="679"/>
      <c r="BI11" s="679"/>
      <c r="BJ11" s="679"/>
      <c r="BK11" s="679"/>
      <c r="BL11" s="679"/>
      <c r="BM11" s="679"/>
      <c r="BN11" s="680"/>
      <c r="BO11" s="715">
        <v>4.5</v>
      </c>
      <c r="BP11" s="715"/>
      <c r="BQ11" s="715"/>
      <c r="BR11" s="715"/>
      <c r="BS11" s="684">
        <v>6672</v>
      </c>
      <c r="BT11" s="679"/>
      <c r="BU11" s="679"/>
      <c r="BV11" s="679"/>
      <c r="BW11" s="679"/>
      <c r="BX11" s="679"/>
      <c r="BY11" s="679"/>
      <c r="BZ11" s="679"/>
      <c r="CA11" s="679"/>
      <c r="CB11" s="722"/>
      <c r="CD11" s="711" t="s">
        <v>252</v>
      </c>
      <c r="CE11" s="712"/>
      <c r="CF11" s="712"/>
      <c r="CG11" s="712"/>
      <c r="CH11" s="712"/>
      <c r="CI11" s="712"/>
      <c r="CJ11" s="712"/>
      <c r="CK11" s="712"/>
      <c r="CL11" s="712"/>
      <c r="CM11" s="712"/>
      <c r="CN11" s="712"/>
      <c r="CO11" s="712"/>
      <c r="CP11" s="712"/>
      <c r="CQ11" s="713"/>
      <c r="CR11" s="678">
        <v>93842</v>
      </c>
      <c r="CS11" s="679"/>
      <c r="CT11" s="679"/>
      <c r="CU11" s="679"/>
      <c r="CV11" s="679"/>
      <c r="CW11" s="679"/>
      <c r="CX11" s="679"/>
      <c r="CY11" s="680"/>
      <c r="CZ11" s="715">
        <v>1.9</v>
      </c>
      <c r="DA11" s="715"/>
      <c r="DB11" s="715"/>
      <c r="DC11" s="715"/>
      <c r="DD11" s="684">
        <v>27318</v>
      </c>
      <c r="DE11" s="679"/>
      <c r="DF11" s="679"/>
      <c r="DG11" s="679"/>
      <c r="DH11" s="679"/>
      <c r="DI11" s="679"/>
      <c r="DJ11" s="679"/>
      <c r="DK11" s="679"/>
      <c r="DL11" s="679"/>
      <c r="DM11" s="679"/>
      <c r="DN11" s="679"/>
      <c r="DO11" s="679"/>
      <c r="DP11" s="680"/>
      <c r="DQ11" s="684">
        <v>52033</v>
      </c>
      <c r="DR11" s="679"/>
      <c r="DS11" s="679"/>
      <c r="DT11" s="679"/>
      <c r="DU11" s="679"/>
      <c r="DV11" s="679"/>
      <c r="DW11" s="679"/>
      <c r="DX11" s="679"/>
      <c r="DY11" s="679"/>
      <c r="DZ11" s="679"/>
      <c r="EA11" s="679"/>
      <c r="EB11" s="679"/>
      <c r="EC11" s="722"/>
    </row>
    <row r="12" spans="2:143" ht="11.25" customHeight="1" x14ac:dyDescent="0.15">
      <c r="B12" s="675" t="s">
        <v>253</v>
      </c>
      <c r="C12" s="676"/>
      <c r="D12" s="676"/>
      <c r="E12" s="676"/>
      <c r="F12" s="676"/>
      <c r="G12" s="676"/>
      <c r="H12" s="676"/>
      <c r="I12" s="676"/>
      <c r="J12" s="676"/>
      <c r="K12" s="676"/>
      <c r="L12" s="676"/>
      <c r="M12" s="676"/>
      <c r="N12" s="676"/>
      <c r="O12" s="676"/>
      <c r="P12" s="676"/>
      <c r="Q12" s="677"/>
      <c r="R12" s="678" t="s">
        <v>254</v>
      </c>
      <c r="S12" s="679"/>
      <c r="T12" s="679"/>
      <c r="U12" s="679"/>
      <c r="V12" s="679"/>
      <c r="W12" s="679"/>
      <c r="X12" s="679"/>
      <c r="Y12" s="680"/>
      <c r="Z12" s="715" t="s">
        <v>245</v>
      </c>
      <c r="AA12" s="715"/>
      <c r="AB12" s="715"/>
      <c r="AC12" s="715"/>
      <c r="AD12" s="716" t="s">
        <v>245</v>
      </c>
      <c r="AE12" s="716"/>
      <c r="AF12" s="716"/>
      <c r="AG12" s="716"/>
      <c r="AH12" s="716"/>
      <c r="AI12" s="716"/>
      <c r="AJ12" s="716"/>
      <c r="AK12" s="716"/>
      <c r="AL12" s="681" t="s">
        <v>254</v>
      </c>
      <c r="AM12" s="682"/>
      <c r="AN12" s="682"/>
      <c r="AO12" s="717"/>
      <c r="AP12" s="675" t="s">
        <v>255</v>
      </c>
      <c r="AQ12" s="676"/>
      <c r="AR12" s="676"/>
      <c r="AS12" s="676"/>
      <c r="AT12" s="676"/>
      <c r="AU12" s="676"/>
      <c r="AV12" s="676"/>
      <c r="AW12" s="676"/>
      <c r="AX12" s="676"/>
      <c r="AY12" s="676"/>
      <c r="AZ12" s="676"/>
      <c r="BA12" s="676"/>
      <c r="BB12" s="676"/>
      <c r="BC12" s="676"/>
      <c r="BD12" s="676"/>
      <c r="BE12" s="676"/>
      <c r="BF12" s="677"/>
      <c r="BG12" s="678">
        <v>523235</v>
      </c>
      <c r="BH12" s="679"/>
      <c r="BI12" s="679"/>
      <c r="BJ12" s="679"/>
      <c r="BK12" s="679"/>
      <c r="BL12" s="679"/>
      <c r="BM12" s="679"/>
      <c r="BN12" s="680"/>
      <c r="BO12" s="715">
        <v>53.1</v>
      </c>
      <c r="BP12" s="715"/>
      <c r="BQ12" s="715"/>
      <c r="BR12" s="715"/>
      <c r="BS12" s="684" t="s">
        <v>254</v>
      </c>
      <c r="BT12" s="679"/>
      <c r="BU12" s="679"/>
      <c r="BV12" s="679"/>
      <c r="BW12" s="679"/>
      <c r="BX12" s="679"/>
      <c r="BY12" s="679"/>
      <c r="BZ12" s="679"/>
      <c r="CA12" s="679"/>
      <c r="CB12" s="722"/>
      <c r="CD12" s="711" t="s">
        <v>256</v>
      </c>
      <c r="CE12" s="712"/>
      <c r="CF12" s="712"/>
      <c r="CG12" s="712"/>
      <c r="CH12" s="712"/>
      <c r="CI12" s="712"/>
      <c r="CJ12" s="712"/>
      <c r="CK12" s="712"/>
      <c r="CL12" s="712"/>
      <c r="CM12" s="712"/>
      <c r="CN12" s="712"/>
      <c r="CO12" s="712"/>
      <c r="CP12" s="712"/>
      <c r="CQ12" s="713"/>
      <c r="CR12" s="678">
        <v>25987</v>
      </c>
      <c r="CS12" s="679"/>
      <c r="CT12" s="679"/>
      <c r="CU12" s="679"/>
      <c r="CV12" s="679"/>
      <c r="CW12" s="679"/>
      <c r="CX12" s="679"/>
      <c r="CY12" s="680"/>
      <c r="CZ12" s="715">
        <v>0.5</v>
      </c>
      <c r="DA12" s="715"/>
      <c r="DB12" s="715"/>
      <c r="DC12" s="715"/>
      <c r="DD12" s="684" t="s">
        <v>245</v>
      </c>
      <c r="DE12" s="679"/>
      <c r="DF12" s="679"/>
      <c r="DG12" s="679"/>
      <c r="DH12" s="679"/>
      <c r="DI12" s="679"/>
      <c r="DJ12" s="679"/>
      <c r="DK12" s="679"/>
      <c r="DL12" s="679"/>
      <c r="DM12" s="679"/>
      <c r="DN12" s="679"/>
      <c r="DO12" s="679"/>
      <c r="DP12" s="680"/>
      <c r="DQ12" s="684">
        <v>10511</v>
      </c>
      <c r="DR12" s="679"/>
      <c r="DS12" s="679"/>
      <c r="DT12" s="679"/>
      <c r="DU12" s="679"/>
      <c r="DV12" s="679"/>
      <c r="DW12" s="679"/>
      <c r="DX12" s="679"/>
      <c r="DY12" s="679"/>
      <c r="DZ12" s="679"/>
      <c r="EA12" s="679"/>
      <c r="EB12" s="679"/>
      <c r="EC12" s="722"/>
    </row>
    <row r="13" spans="2:143" ht="11.25" customHeight="1" x14ac:dyDescent="0.15">
      <c r="B13" s="675" t="s">
        <v>257</v>
      </c>
      <c r="C13" s="676"/>
      <c r="D13" s="676"/>
      <c r="E13" s="676"/>
      <c r="F13" s="676"/>
      <c r="G13" s="676"/>
      <c r="H13" s="676"/>
      <c r="I13" s="676"/>
      <c r="J13" s="676"/>
      <c r="K13" s="676"/>
      <c r="L13" s="676"/>
      <c r="M13" s="676"/>
      <c r="N13" s="676"/>
      <c r="O13" s="676"/>
      <c r="P13" s="676"/>
      <c r="Q13" s="677"/>
      <c r="R13" s="678" t="s">
        <v>254</v>
      </c>
      <c r="S13" s="679"/>
      <c r="T13" s="679"/>
      <c r="U13" s="679"/>
      <c r="V13" s="679"/>
      <c r="W13" s="679"/>
      <c r="X13" s="679"/>
      <c r="Y13" s="680"/>
      <c r="Z13" s="715" t="s">
        <v>245</v>
      </c>
      <c r="AA13" s="715"/>
      <c r="AB13" s="715"/>
      <c r="AC13" s="715"/>
      <c r="AD13" s="716" t="s">
        <v>245</v>
      </c>
      <c r="AE13" s="716"/>
      <c r="AF13" s="716"/>
      <c r="AG13" s="716"/>
      <c r="AH13" s="716"/>
      <c r="AI13" s="716"/>
      <c r="AJ13" s="716"/>
      <c r="AK13" s="716"/>
      <c r="AL13" s="681" t="s">
        <v>235</v>
      </c>
      <c r="AM13" s="682"/>
      <c r="AN13" s="682"/>
      <c r="AO13" s="717"/>
      <c r="AP13" s="675" t="s">
        <v>258</v>
      </c>
      <c r="AQ13" s="676"/>
      <c r="AR13" s="676"/>
      <c r="AS13" s="676"/>
      <c r="AT13" s="676"/>
      <c r="AU13" s="676"/>
      <c r="AV13" s="676"/>
      <c r="AW13" s="676"/>
      <c r="AX13" s="676"/>
      <c r="AY13" s="676"/>
      <c r="AZ13" s="676"/>
      <c r="BA13" s="676"/>
      <c r="BB13" s="676"/>
      <c r="BC13" s="676"/>
      <c r="BD13" s="676"/>
      <c r="BE13" s="676"/>
      <c r="BF13" s="677"/>
      <c r="BG13" s="678">
        <v>523235</v>
      </c>
      <c r="BH13" s="679"/>
      <c r="BI13" s="679"/>
      <c r="BJ13" s="679"/>
      <c r="BK13" s="679"/>
      <c r="BL13" s="679"/>
      <c r="BM13" s="679"/>
      <c r="BN13" s="680"/>
      <c r="BO13" s="715">
        <v>53.1</v>
      </c>
      <c r="BP13" s="715"/>
      <c r="BQ13" s="715"/>
      <c r="BR13" s="715"/>
      <c r="BS13" s="684" t="s">
        <v>245</v>
      </c>
      <c r="BT13" s="679"/>
      <c r="BU13" s="679"/>
      <c r="BV13" s="679"/>
      <c r="BW13" s="679"/>
      <c r="BX13" s="679"/>
      <c r="BY13" s="679"/>
      <c r="BZ13" s="679"/>
      <c r="CA13" s="679"/>
      <c r="CB13" s="722"/>
      <c r="CD13" s="711" t="s">
        <v>259</v>
      </c>
      <c r="CE13" s="712"/>
      <c r="CF13" s="712"/>
      <c r="CG13" s="712"/>
      <c r="CH13" s="712"/>
      <c r="CI13" s="712"/>
      <c r="CJ13" s="712"/>
      <c r="CK13" s="712"/>
      <c r="CL13" s="712"/>
      <c r="CM13" s="712"/>
      <c r="CN13" s="712"/>
      <c r="CO13" s="712"/>
      <c r="CP13" s="712"/>
      <c r="CQ13" s="713"/>
      <c r="CR13" s="678">
        <v>589161</v>
      </c>
      <c r="CS13" s="679"/>
      <c r="CT13" s="679"/>
      <c r="CU13" s="679"/>
      <c r="CV13" s="679"/>
      <c r="CW13" s="679"/>
      <c r="CX13" s="679"/>
      <c r="CY13" s="680"/>
      <c r="CZ13" s="715">
        <v>12</v>
      </c>
      <c r="DA13" s="715"/>
      <c r="DB13" s="715"/>
      <c r="DC13" s="715"/>
      <c r="DD13" s="684">
        <v>242306</v>
      </c>
      <c r="DE13" s="679"/>
      <c r="DF13" s="679"/>
      <c r="DG13" s="679"/>
      <c r="DH13" s="679"/>
      <c r="DI13" s="679"/>
      <c r="DJ13" s="679"/>
      <c r="DK13" s="679"/>
      <c r="DL13" s="679"/>
      <c r="DM13" s="679"/>
      <c r="DN13" s="679"/>
      <c r="DO13" s="679"/>
      <c r="DP13" s="680"/>
      <c r="DQ13" s="684">
        <v>388780</v>
      </c>
      <c r="DR13" s="679"/>
      <c r="DS13" s="679"/>
      <c r="DT13" s="679"/>
      <c r="DU13" s="679"/>
      <c r="DV13" s="679"/>
      <c r="DW13" s="679"/>
      <c r="DX13" s="679"/>
      <c r="DY13" s="679"/>
      <c r="DZ13" s="679"/>
      <c r="EA13" s="679"/>
      <c r="EB13" s="679"/>
      <c r="EC13" s="722"/>
    </row>
    <row r="14" spans="2:143" ht="11.25" customHeight="1" x14ac:dyDescent="0.15">
      <c r="B14" s="675" t="s">
        <v>260</v>
      </c>
      <c r="C14" s="676"/>
      <c r="D14" s="676"/>
      <c r="E14" s="676"/>
      <c r="F14" s="676"/>
      <c r="G14" s="676"/>
      <c r="H14" s="676"/>
      <c r="I14" s="676"/>
      <c r="J14" s="676"/>
      <c r="K14" s="676"/>
      <c r="L14" s="676"/>
      <c r="M14" s="676"/>
      <c r="N14" s="676"/>
      <c r="O14" s="676"/>
      <c r="P14" s="676"/>
      <c r="Q14" s="677"/>
      <c r="R14" s="678">
        <v>5777</v>
      </c>
      <c r="S14" s="679"/>
      <c r="T14" s="679"/>
      <c r="U14" s="679"/>
      <c r="V14" s="679"/>
      <c r="W14" s="679"/>
      <c r="X14" s="679"/>
      <c r="Y14" s="680"/>
      <c r="Z14" s="715">
        <v>0.1</v>
      </c>
      <c r="AA14" s="715"/>
      <c r="AB14" s="715"/>
      <c r="AC14" s="715"/>
      <c r="AD14" s="716">
        <v>5777</v>
      </c>
      <c r="AE14" s="716"/>
      <c r="AF14" s="716"/>
      <c r="AG14" s="716"/>
      <c r="AH14" s="716"/>
      <c r="AI14" s="716"/>
      <c r="AJ14" s="716"/>
      <c r="AK14" s="716"/>
      <c r="AL14" s="681">
        <v>0.3</v>
      </c>
      <c r="AM14" s="682"/>
      <c r="AN14" s="682"/>
      <c r="AO14" s="717"/>
      <c r="AP14" s="675" t="s">
        <v>261</v>
      </c>
      <c r="AQ14" s="676"/>
      <c r="AR14" s="676"/>
      <c r="AS14" s="676"/>
      <c r="AT14" s="676"/>
      <c r="AU14" s="676"/>
      <c r="AV14" s="676"/>
      <c r="AW14" s="676"/>
      <c r="AX14" s="676"/>
      <c r="AY14" s="676"/>
      <c r="AZ14" s="676"/>
      <c r="BA14" s="676"/>
      <c r="BB14" s="676"/>
      <c r="BC14" s="676"/>
      <c r="BD14" s="676"/>
      <c r="BE14" s="676"/>
      <c r="BF14" s="677"/>
      <c r="BG14" s="678">
        <v>27793</v>
      </c>
      <c r="BH14" s="679"/>
      <c r="BI14" s="679"/>
      <c r="BJ14" s="679"/>
      <c r="BK14" s="679"/>
      <c r="BL14" s="679"/>
      <c r="BM14" s="679"/>
      <c r="BN14" s="680"/>
      <c r="BO14" s="715">
        <v>2.8</v>
      </c>
      <c r="BP14" s="715"/>
      <c r="BQ14" s="715"/>
      <c r="BR14" s="715"/>
      <c r="BS14" s="684" t="s">
        <v>254</v>
      </c>
      <c r="BT14" s="679"/>
      <c r="BU14" s="679"/>
      <c r="BV14" s="679"/>
      <c r="BW14" s="679"/>
      <c r="BX14" s="679"/>
      <c r="BY14" s="679"/>
      <c r="BZ14" s="679"/>
      <c r="CA14" s="679"/>
      <c r="CB14" s="722"/>
      <c r="CD14" s="711" t="s">
        <v>262</v>
      </c>
      <c r="CE14" s="712"/>
      <c r="CF14" s="712"/>
      <c r="CG14" s="712"/>
      <c r="CH14" s="712"/>
      <c r="CI14" s="712"/>
      <c r="CJ14" s="712"/>
      <c r="CK14" s="712"/>
      <c r="CL14" s="712"/>
      <c r="CM14" s="712"/>
      <c r="CN14" s="712"/>
      <c r="CO14" s="712"/>
      <c r="CP14" s="712"/>
      <c r="CQ14" s="713"/>
      <c r="CR14" s="678">
        <v>143126</v>
      </c>
      <c r="CS14" s="679"/>
      <c r="CT14" s="679"/>
      <c r="CU14" s="679"/>
      <c r="CV14" s="679"/>
      <c r="CW14" s="679"/>
      <c r="CX14" s="679"/>
      <c r="CY14" s="680"/>
      <c r="CZ14" s="715">
        <v>2.9</v>
      </c>
      <c r="DA14" s="715"/>
      <c r="DB14" s="715"/>
      <c r="DC14" s="715"/>
      <c r="DD14" s="684">
        <v>4646</v>
      </c>
      <c r="DE14" s="679"/>
      <c r="DF14" s="679"/>
      <c r="DG14" s="679"/>
      <c r="DH14" s="679"/>
      <c r="DI14" s="679"/>
      <c r="DJ14" s="679"/>
      <c r="DK14" s="679"/>
      <c r="DL14" s="679"/>
      <c r="DM14" s="679"/>
      <c r="DN14" s="679"/>
      <c r="DO14" s="679"/>
      <c r="DP14" s="680"/>
      <c r="DQ14" s="684">
        <v>134151</v>
      </c>
      <c r="DR14" s="679"/>
      <c r="DS14" s="679"/>
      <c r="DT14" s="679"/>
      <c r="DU14" s="679"/>
      <c r="DV14" s="679"/>
      <c r="DW14" s="679"/>
      <c r="DX14" s="679"/>
      <c r="DY14" s="679"/>
      <c r="DZ14" s="679"/>
      <c r="EA14" s="679"/>
      <c r="EB14" s="679"/>
      <c r="EC14" s="722"/>
    </row>
    <row r="15" spans="2:143" ht="11.25" customHeight="1" x14ac:dyDescent="0.15">
      <c r="B15" s="675" t="s">
        <v>263</v>
      </c>
      <c r="C15" s="676"/>
      <c r="D15" s="676"/>
      <c r="E15" s="676"/>
      <c r="F15" s="676"/>
      <c r="G15" s="676"/>
      <c r="H15" s="676"/>
      <c r="I15" s="676"/>
      <c r="J15" s="676"/>
      <c r="K15" s="676"/>
      <c r="L15" s="676"/>
      <c r="M15" s="676"/>
      <c r="N15" s="676"/>
      <c r="O15" s="676"/>
      <c r="P15" s="676"/>
      <c r="Q15" s="677"/>
      <c r="R15" s="678" t="s">
        <v>245</v>
      </c>
      <c r="S15" s="679"/>
      <c r="T15" s="679"/>
      <c r="U15" s="679"/>
      <c r="V15" s="679"/>
      <c r="W15" s="679"/>
      <c r="X15" s="679"/>
      <c r="Y15" s="680"/>
      <c r="Z15" s="715" t="s">
        <v>254</v>
      </c>
      <c r="AA15" s="715"/>
      <c r="AB15" s="715"/>
      <c r="AC15" s="715"/>
      <c r="AD15" s="716" t="s">
        <v>245</v>
      </c>
      <c r="AE15" s="716"/>
      <c r="AF15" s="716"/>
      <c r="AG15" s="716"/>
      <c r="AH15" s="716"/>
      <c r="AI15" s="716"/>
      <c r="AJ15" s="716"/>
      <c r="AK15" s="716"/>
      <c r="AL15" s="681" t="s">
        <v>245</v>
      </c>
      <c r="AM15" s="682"/>
      <c r="AN15" s="682"/>
      <c r="AO15" s="717"/>
      <c r="AP15" s="675" t="s">
        <v>264</v>
      </c>
      <c r="AQ15" s="676"/>
      <c r="AR15" s="676"/>
      <c r="AS15" s="676"/>
      <c r="AT15" s="676"/>
      <c r="AU15" s="676"/>
      <c r="AV15" s="676"/>
      <c r="AW15" s="676"/>
      <c r="AX15" s="676"/>
      <c r="AY15" s="676"/>
      <c r="AZ15" s="676"/>
      <c r="BA15" s="676"/>
      <c r="BB15" s="676"/>
      <c r="BC15" s="676"/>
      <c r="BD15" s="676"/>
      <c r="BE15" s="676"/>
      <c r="BF15" s="677"/>
      <c r="BG15" s="678">
        <v>79039</v>
      </c>
      <c r="BH15" s="679"/>
      <c r="BI15" s="679"/>
      <c r="BJ15" s="679"/>
      <c r="BK15" s="679"/>
      <c r="BL15" s="679"/>
      <c r="BM15" s="679"/>
      <c r="BN15" s="680"/>
      <c r="BO15" s="715">
        <v>8</v>
      </c>
      <c r="BP15" s="715"/>
      <c r="BQ15" s="715"/>
      <c r="BR15" s="715"/>
      <c r="BS15" s="684" t="s">
        <v>254</v>
      </c>
      <c r="BT15" s="679"/>
      <c r="BU15" s="679"/>
      <c r="BV15" s="679"/>
      <c r="BW15" s="679"/>
      <c r="BX15" s="679"/>
      <c r="BY15" s="679"/>
      <c r="BZ15" s="679"/>
      <c r="CA15" s="679"/>
      <c r="CB15" s="722"/>
      <c r="CD15" s="711" t="s">
        <v>265</v>
      </c>
      <c r="CE15" s="712"/>
      <c r="CF15" s="712"/>
      <c r="CG15" s="712"/>
      <c r="CH15" s="712"/>
      <c r="CI15" s="712"/>
      <c r="CJ15" s="712"/>
      <c r="CK15" s="712"/>
      <c r="CL15" s="712"/>
      <c r="CM15" s="712"/>
      <c r="CN15" s="712"/>
      <c r="CO15" s="712"/>
      <c r="CP15" s="712"/>
      <c r="CQ15" s="713"/>
      <c r="CR15" s="678">
        <v>550889</v>
      </c>
      <c r="CS15" s="679"/>
      <c r="CT15" s="679"/>
      <c r="CU15" s="679"/>
      <c r="CV15" s="679"/>
      <c r="CW15" s="679"/>
      <c r="CX15" s="679"/>
      <c r="CY15" s="680"/>
      <c r="CZ15" s="715">
        <v>11.2</v>
      </c>
      <c r="DA15" s="715"/>
      <c r="DB15" s="715"/>
      <c r="DC15" s="715"/>
      <c r="DD15" s="684">
        <v>24731</v>
      </c>
      <c r="DE15" s="679"/>
      <c r="DF15" s="679"/>
      <c r="DG15" s="679"/>
      <c r="DH15" s="679"/>
      <c r="DI15" s="679"/>
      <c r="DJ15" s="679"/>
      <c r="DK15" s="679"/>
      <c r="DL15" s="679"/>
      <c r="DM15" s="679"/>
      <c r="DN15" s="679"/>
      <c r="DO15" s="679"/>
      <c r="DP15" s="680"/>
      <c r="DQ15" s="684">
        <v>477111</v>
      </c>
      <c r="DR15" s="679"/>
      <c r="DS15" s="679"/>
      <c r="DT15" s="679"/>
      <c r="DU15" s="679"/>
      <c r="DV15" s="679"/>
      <c r="DW15" s="679"/>
      <c r="DX15" s="679"/>
      <c r="DY15" s="679"/>
      <c r="DZ15" s="679"/>
      <c r="EA15" s="679"/>
      <c r="EB15" s="679"/>
      <c r="EC15" s="722"/>
    </row>
    <row r="16" spans="2:143" ht="11.25" customHeight="1" x14ac:dyDescent="0.15">
      <c r="B16" s="675" t="s">
        <v>266</v>
      </c>
      <c r="C16" s="676"/>
      <c r="D16" s="676"/>
      <c r="E16" s="676"/>
      <c r="F16" s="676"/>
      <c r="G16" s="676"/>
      <c r="H16" s="676"/>
      <c r="I16" s="676"/>
      <c r="J16" s="676"/>
      <c r="K16" s="676"/>
      <c r="L16" s="676"/>
      <c r="M16" s="676"/>
      <c r="N16" s="676"/>
      <c r="O16" s="676"/>
      <c r="P16" s="676"/>
      <c r="Q16" s="677"/>
      <c r="R16" s="678">
        <v>1457</v>
      </c>
      <c r="S16" s="679"/>
      <c r="T16" s="679"/>
      <c r="U16" s="679"/>
      <c r="V16" s="679"/>
      <c r="W16" s="679"/>
      <c r="X16" s="679"/>
      <c r="Y16" s="680"/>
      <c r="Z16" s="715">
        <v>0</v>
      </c>
      <c r="AA16" s="715"/>
      <c r="AB16" s="715"/>
      <c r="AC16" s="715"/>
      <c r="AD16" s="716">
        <v>1457</v>
      </c>
      <c r="AE16" s="716"/>
      <c r="AF16" s="716"/>
      <c r="AG16" s="716"/>
      <c r="AH16" s="716"/>
      <c r="AI16" s="716"/>
      <c r="AJ16" s="716"/>
      <c r="AK16" s="716"/>
      <c r="AL16" s="681">
        <v>0.1</v>
      </c>
      <c r="AM16" s="682"/>
      <c r="AN16" s="682"/>
      <c r="AO16" s="717"/>
      <c r="AP16" s="675" t="s">
        <v>267</v>
      </c>
      <c r="AQ16" s="676"/>
      <c r="AR16" s="676"/>
      <c r="AS16" s="676"/>
      <c r="AT16" s="676"/>
      <c r="AU16" s="676"/>
      <c r="AV16" s="676"/>
      <c r="AW16" s="676"/>
      <c r="AX16" s="676"/>
      <c r="AY16" s="676"/>
      <c r="AZ16" s="676"/>
      <c r="BA16" s="676"/>
      <c r="BB16" s="676"/>
      <c r="BC16" s="676"/>
      <c r="BD16" s="676"/>
      <c r="BE16" s="676"/>
      <c r="BF16" s="677"/>
      <c r="BG16" s="678" t="s">
        <v>241</v>
      </c>
      <c r="BH16" s="679"/>
      <c r="BI16" s="679"/>
      <c r="BJ16" s="679"/>
      <c r="BK16" s="679"/>
      <c r="BL16" s="679"/>
      <c r="BM16" s="679"/>
      <c r="BN16" s="680"/>
      <c r="BO16" s="715" t="s">
        <v>245</v>
      </c>
      <c r="BP16" s="715"/>
      <c r="BQ16" s="715"/>
      <c r="BR16" s="715"/>
      <c r="BS16" s="684" t="s">
        <v>245</v>
      </c>
      <c r="BT16" s="679"/>
      <c r="BU16" s="679"/>
      <c r="BV16" s="679"/>
      <c r="BW16" s="679"/>
      <c r="BX16" s="679"/>
      <c r="BY16" s="679"/>
      <c r="BZ16" s="679"/>
      <c r="CA16" s="679"/>
      <c r="CB16" s="722"/>
      <c r="CD16" s="711" t="s">
        <v>268</v>
      </c>
      <c r="CE16" s="712"/>
      <c r="CF16" s="712"/>
      <c r="CG16" s="712"/>
      <c r="CH16" s="712"/>
      <c r="CI16" s="712"/>
      <c r="CJ16" s="712"/>
      <c r="CK16" s="712"/>
      <c r="CL16" s="712"/>
      <c r="CM16" s="712"/>
      <c r="CN16" s="712"/>
      <c r="CO16" s="712"/>
      <c r="CP16" s="712"/>
      <c r="CQ16" s="713"/>
      <c r="CR16" s="678" t="s">
        <v>241</v>
      </c>
      <c r="CS16" s="679"/>
      <c r="CT16" s="679"/>
      <c r="CU16" s="679"/>
      <c r="CV16" s="679"/>
      <c r="CW16" s="679"/>
      <c r="CX16" s="679"/>
      <c r="CY16" s="680"/>
      <c r="CZ16" s="715" t="s">
        <v>245</v>
      </c>
      <c r="DA16" s="715"/>
      <c r="DB16" s="715"/>
      <c r="DC16" s="715"/>
      <c r="DD16" s="684" t="s">
        <v>254</v>
      </c>
      <c r="DE16" s="679"/>
      <c r="DF16" s="679"/>
      <c r="DG16" s="679"/>
      <c r="DH16" s="679"/>
      <c r="DI16" s="679"/>
      <c r="DJ16" s="679"/>
      <c r="DK16" s="679"/>
      <c r="DL16" s="679"/>
      <c r="DM16" s="679"/>
      <c r="DN16" s="679"/>
      <c r="DO16" s="679"/>
      <c r="DP16" s="680"/>
      <c r="DQ16" s="684" t="s">
        <v>254</v>
      </c>
      <c r="DR16" s="679"/>
      <c r="DS16" s="679"/>
      <c r="DT16" s="679"/>
      <c r="DU16" s="679"/>
      <c r="DV16" s="679"/>
      <c r="DW16" s="679"/>
      <c r="DX16" s="679"/>
      <c r="DY16" s="679"/>
      <c r="DZ16" s="679"/>
      <c r="EA16" s="679"/>
      <c r="EB16" s="679"/>
      <c r="EC16" s="722"/>
    </row>
    <row r="17" spans="2:133" ht="11.25" customHeight="1" x14ac:dyDescent="0.15">
      <c r="B17" s="675" t="s">
        <v>269</v>
      </c>
      <c r="C17" s="676"/>
      <c r="D17" s="676"/>
      <c r="E17" s="676"/>
      <c r="F17" s="676"/>
      <c r="G17" s="676"/>
      <c r="H17" s="676"/>
      <c r="I17" s="676"/>
      <c r="J17" s="676"/>
      <c r="K17" s="676"/>
      <c r="L17" s="676"/>
      <c r="M17" s="676"/>
      <c r="N17" s="676"/>
      <c r="O17" s="676"/>
      <c r="P17" s="676"/>
      <c r="Q17" s="677"/>
      <c r="R17" s="678">
        <v>28250</v>
      </c>
      <c r="S17" s="679"/>
      <c r="T17" s="679"/>
      <c r="U17" s="679"/>
      <c r="V17" s="679"/>
      <c r="W17" s="679"/>
      <c r="X17" s="679"/>
      <c r="Y17" s="680"/>
      <c r="Z17" s="715">
        <v>0.6</v>
      </c>
      <c r="AA17" s="715"/>
      <c r="AB17" s="715"/>
      <c r="AC17" s="715"/>
      <c r="AD17" s="716">
        <v>28250</v>
      </c>
      <c r="AE17" s="716"/>
      <c r="AF17" s="716"/>
      <c r="AG17" s="716"/>
      <c r="AH17" s="716"/>
      <c r="AI17" s="716"/>
      <c r="AJ17" s="716"/>
      <c r="AK17" s="716"/>
      <c r="AL17" s="681">
        <v>1.3</v>
      </c>
      <c r="AM17" s="682"/>
      <c r="AN17" s="682"/>
      <c r="AO17" s="717"/>
      <c r="AP17" s="675" t="s">
        <v>270</v>
      </c>
      <c r="AQ17" s="676"/>
      <c r="AR17" s="676"/>
      <c r="AS17" s="676"/>
      <c r="AT17" s="676"/>
      <c r="AU17" s="676"/>
      <c r="AV17" s="676"/>
      <c r="AW17" s="676"/>
      <c r="AX17" s="676"/>
      <c r="AY17" s="676"/>
      <c r="AZ17" s="676"/>
      <c r="BA17" s="676"/>
      <c r="BB17" s="676"/>
      <c r="BC17" s="676"/>
      <c r="BD17" s="676"/>
      <c r="BE17" s="676"/>
      <c r="BF17" s="677"/>
      <c r="BG17" s="678" t="s">
        <v>235</v>
      </c>
      <c r="BH17" s="679"/>
      <c r="BI17" s="679"/>
      <c r="BJ17" s="679"/>
      <c r="BK17" s="679"/>
      <c r="BL17" s="679"/>
      <c r="BM17" s="679"/>
      <c r="BN17" s="680"/>
      <c r="BO17" s="715" t="s">
        <v>254</v>
      </c>
      <c r="BP17" s="715"/>
      <c r="BQ17" s="715"/>
      <c r="BR17" s="715"/>
      <c r="BS17" s="684" t="s">
        <v>254</v>
      </c>
      <c r="BT17" s="679"/>
      <c r="BU17" s="679"/>
      <c r="BV17" s="679"/>
      <c r="BW17" s="679"/>
      <c r="BX17" s="679"/>
      <c r="BY17" s="679"/>
      <c r="BZ17" s="679"/>
      <c r="CA17" s="679"/>
      <c r="CB17" s="722"/>
      <c r="CD17" s="711" t="s">
        <v>271</v>
      </c>
      <c r="CE17" s="712"/>
      <c r="CF17" s="712"/>
      <c r="CG17" s="712"/>
      <c r="CH17" s="712"/>
      <c r="CI17" s="712"/>
      <c r="CJ17" s="712"/>
      <c r="CK17" s="712"/>
      <c r="CL17" s="712"/>
      <c r="CM17" s="712"/>
      <c r="CN17" s="712"/>
      <c r="CO17" s="712"/>
      <c r="CP17" s="712"/>
      <c r="CQ17" s="713"/>
      <c r="CR17" s="678">
        <v>225503</v>
      </c>
      <c r="CS17" s="679"/>
      <c r="CT17" s="679"/>
      <c r="CU17" s="679"/>
      <c r="CV17" s="679"/>
      <c r="CW17" s="679"/>
      <c r="CX17" s="679"/>
      <c r="CY17" s="680"/>
      <c r="CZ17" s="715">
        <v>4.5999999999999996</v>
      </c>
      <c r="DA17" s="715"/>
      <c r="DB17" s="715"/>
      <c r="DC17" s="715"/>
      <c r="DD17" s="684" t="s">
        <v>235</v>
      </c>
      <c r="DE17" s="679"/>
      <c r="DF17" s="679"/>
      <c r="DG17" s="679"/>
      <c r="DH17" s="679"/>
      <c r="DI17" s="679"/>
      <c r="DJ17" s="679"/>
      <c r="DK17" s="679"/>
      <c r="DL17" s="679"/>
      <c r="DM17" s="679"/>
      <c r="DN17" s="679"/>
      <c r="DO17" s="679"/>
      <c r="DP17" s="680"/>
      <c r="DQ17" s="684">
        <v>225503</v>
      </c>
      <c r="DR17" s="679"/>
      <c r="DS17" s="679"/>
      <c r="DT17" s="679"/>
      <c r="DU17" s="679"/>
      <c r="DV17" s="679"/>
      <c r="DW17" s="679"/>
      <c r="DX17" s="679"/>
      <c r="DY17" s="679"/>
      <c r="DZ17" s="679"/>
      <c r="EA17" s="679"/>
      <c r="EB17" s="679"/>
      <c r="EC17" s="722"/>
    </row>
    <row r="18" spans="2:133" ht="11.25" customHeight="1" x14ac:dyDescent="0.15">
      <c r="B18" s="675" t="s">
        <v>272</v>
      </c>
      <c r="C18" s="676"/>
      <c r="D18" s="676"/>
      <c r="E18" s="676"/>
      <c r="F18" s="676"/>
      <c r="G18" s="676"/>
      <c r="H18" s="676"/>
      <c r="I18" s="676"/>
      <c r="J18" s="676"/>
      <c r="K18" s="676"/>
      <c r="L18" s="676"/>
      <c r="M18" s="676"/>
      <c r="N18" s="676"/>
      <c r="O18" s="676"/>
      <c r="P18" s="676"/>
      <c r="Q18" s="677"/>
      <c r="R18" s="678">
        <v>8777</v>
      </c>
      <c r="S18" s="679"/>
      <c r="T18" s="679"/>
      <c r="U18" s="679"/>
      <c r="V18" s="679"/>
      <c r="W18" s="679"/>
      <c r="X18" s="679"/>
      <c r="Y18" s="680"/>
      <c r="Z18" s="715">
        <v>0.2</v>
      </c>
      <c r="AA18" s="715"/>
      <c r="AB18" s="715"/>
      <c r="AC18" s="715"/>
      <c r="AD18" s="716">
        <v>8777</v>
      </c>
      <c r="AE18" s="716"/>
      <c r="AF18" s="716"/>
      <c r="AG18" s="716"/>
      <c r="AH18" s="716"/>
      <c r="AI18" s="716"/>
      <c r="AJ18" s="716"/>
      <c r="AK18" s="716"/>
      <c r="AL18" s="681">
        <v>0.4</v>
      </c>
      <c r="AM18" s="682"/>
      <c r="AN18" s="682"/>
      <c r="AO18" s="717"/>
      <c r="AP18" s="675" t="s">
        <v>273</v>
      </c>
      <c r="AQ18" s="676"/>
      <c r="AR18" s="676"/>
      <c r="AS18" s="676"/>
      <c r="AT18" s="676"/>
      <c r="AU18" s="676"/>
      <c r="AV18" s="676"/>
      <c r="AW18" s="676"/>
      <c r="AX18" s="676"/>
      <c r="AY18" s="676"/>
      <c r="AZ18" s="676"/>
      <c r="BA18" s="676"/>
      <c r="BB18" s="676"/>
      <c r="BC18" s="676"/>
      <c r="BD18" s="676"/>
      <c r="BE18" s="676"/>
      <c r="BF18" s="677"/>
      <c r="BG18" s="678" t="s">
        <v>245</v>
      </c>
      <c r="BH18" s="679"/>
      <c r="BI18" s="679"/>
      <c r="BJ18" s="679"/>
      <c r="BK18" s="679"/>
      <c r="BL18" s="679"/>
      <c r="BM18" s="679"/>
      <c r="BN18" s="680"/>
      <c r="BO18" s="715" t="s">
        <v>241</v>
      </c>
      <c r="BP18" s="715"/>
      <c r="BQ18" s="715"/>
      <c r="BR18" s="715"/>
      <c r="BS18" s="684" t="s">
        <v>241</v>
      </c>
      <c r="BT18" s="679"/>
      <c r="BU18" s="679"/>
      <c r="BV18" s="679"/>
      <c r="BW18" s="679"/>
      <c r="BX18" s="679"/>
      <c r="BY18" s="679"/>
      <c r="BZ18" s="679"/>
      <c r="CA18" s="679"/>
      <c r="CB18" s="722"/>
      <c r="CD18" s="711" t="s">
        <v>274</v>
      </c>
      <c r="CE18" s="712"/>
      <c r="CF18" s="712"/>
      <c r="CG18" s="712"/>
      <c r="CH18" s="712"/>
      <c r="CI18" s="712"/>
      <c r="CJ18" s="712"/>
      <c r="CK18" s="712"/>
      <c r="CL18" s="712"/>
      <c r="CM18" s="712"/>
      <c r="CN18" s="712"/>
      <c r="CO18" s="712"/>
      <c r="CP18" s="712"/>
      <c r="CQ18" s="713"/>
      <c r="CR18" s="678" t="s">
        <v>245</v>
      </c>
      <c r="CS18" s="679"/>
      <c r="CT18" s="679"/>
      <c r="CU18" s="679"/>
      <c r="CV18" s="679"/>
      <c r="CW18" s="679"/>
      <c r="CX18" s="679"/>
      <c r="CY18" s="680"/>
      <c r="CZ18" s="715" t="s">
        <v>254</v>
      </c>
      <c r="DA18" s="715"/>
      <c r="DB18" s="715"/>
      <c r="DC18" s="715"/>
      <c r="DD18" s="684" t="s">
        <v>254</v>
      </c>
      <c r="DE18" s="679"/>
      <c r="DF18" s="679"/>
      <c r="DG18" s="679"/>
      <c r="DH18" s="679"/>
      <c r="DI18" s="679"/>
      <c r="DJ18" s="679"/>
      <c r="DK18" s="679"/>
      <c r="DL18" s="679"/>
      <c r="DM18" s="679"/>
      <c r="DN18" s="679"/>
      <c r="DO18" s="679"/>
      <c r="DP18" s="680"/>
      <c r="DQ18" s="684" t="s">
        <v>245</v>
      </c>
      <c r="DR18" s="679"/>
      <c r="DS18" s="679"/>
      <c r="DT18" s="679"/>
      <c r="DU18" s="679"/>
      <c r="DV18" s="679"/>
      <c r="DW18" s="679"/>
      <c r="DX18" s="679"/>
      <c r="DY18" s="679"/>
      <c r="DZ18" s="679"/>
      <c r="EA18" s="679"/>
      <c r="EB18" s="679"/>
      <c r="EC18" s="722"/>
    </row>
    <row r="19" spans="2:133" ht="11.25" customHeight="1" x14ac:dyDescent="0.15">
      <c r="B19" s="675" t="s">
        <v>275</v>
      </c>
      <c r="C19" s="676"/>
      <c r="D19" s="676"/>
      <c r="E19" s="676"/>
      <c r="F19" s="676"/>
      <c r="G19" s="676"/>
      <c r="H19" s="676"/>
      <c r="I19" s="676"/>
      <c r="J19" s="676"/>
      <c r="K19" s="676"/>
      <c r="L19" s="676"/>
      <c r="M19" s="676"/>
      <c r="N19" s="676"/>
      <c r="O19" s="676"/>
      <c r="P19" s="676"/>
      <c r="Q19" s="677"/>
      <c r="R19" s="678">
        <v>782</v>
      </c>
      <c r="S19" s="679"/>
      <c r="T19" s="679"/>
      <c r="U19" s="679"/>
      <c r="V19" s="679"/>
      <c r="W19" s="679"/>
      <c r="X19" s="679"/>
      <c r="Y19" s="680"/>
      <c r="Z19" s="715">
        <v>0</v>
      </c>
      <c r="AA19" s="715"/>
      <c r="AB19" s="715"/>
      <c r="AC19" s="715"/>
      <c r="AD19" s="716">
        <v>782</v>
      </c>
      <c r="AE19" s="716"/>
      <c r="AF19" s="716"/>
      <c r="AG19" s="716"/>
      <c r="AH19" s="716"/>
      <c r="AI19" s="716"/>
      <c r="AJ19" s="716"/>
      <c r="AK19" s="716"/>
      <c r="AL19" s="681">
        <v>0</v>
      </c>
      <c r="AM19" s="682"/>
      <c r="AN19" s="682"/>
      <c r="AO19" s="717"/>
      <c r="AP19" s="675" t="s">
        <v>276</v>
      </c>
      <c r="AQ19" s="676"/>
      <c r="AR19" s="676"/>
      <c r="AS19" s="676"/>
      <c r="AT19" s="676"/>
      <c r="AU19" s="676"/>
      <c r="AV19" s="676"/>
      <c r="AW19" s="676"/>
      <c r="AX19" s="676"/>
      <c r="AY19" s="676"/>
      <c r="AZ19" s="676"/>
      <c r="BA19" s="676"/>
      <c r="BB19" s="676"/>
      <c r="BC19" s="676"/>
      <c r="BD19" s="676"/>
      <c r="BE19" s="676"/>
      <c r="BF19" s="677"/>
      <c r="BG19" s="678" t="s">
        <v>245</v>
      </c>
      <c r="BH19" s="679"/>
      <c r="BI19" s="679"/>
      <c r="BJ19" s="679"/>
      <c r="BK19" s="679"/>
      <c r="BL19" s="679"/>
      <c r="BM19" s="679"/>
      <c r="BN19" s="680"/>
      <c r="BO19" s="715" t="s">
        <v>245</v>
      </c>
      <c r="BP19" s="715"/>
      <c r="BQ19" s="715"/>
      <c r="BR19" s="715"/>
      <c r="BS19" s="684" t="s">
        <v>254</v>
      </c>
      <c r="BT19" s="679"/>
      <c r="BU19" s="679"/>
      <c r="BV19" s="679"/>
      <c r="BW19" s="679"/>
      <c r="BX19" s="679"/>
      <c r="BY19" s="679"/>
      <c r="BZ19" s="679"/>
      <c r="CA19" s="679"/>
      <c r="CB19" s="722"/>
      <c r="CD19" s="711" t="s">
        <v>277</v>
      </c>
      <c r="CE19" s="712"/>
      <c r="CF19" s="712"/>
      <c r="CG19" s="712"/>
      <c r="CH19" s="712"/>
      <c r="CI19" s="712"/>
      <c r="CJ19" s="712"/>
      <c r="CK19" s="712"/>
      <c r="CL19" s="712"/>
      <c r="CM19" s="712"/>
      <c r="CN19" s="712"/>
      <c r="CO19" s="712"/>
      <c r="CP19" s="712"/>
      <c r="CQ19" s="713"/>
      <c r="CR19" s="678" t="s">
        <v>245</v>
      </c>
      <c r="CS19" s="679"/>
      <c r="CT19" s="679"/>
      <c r="CU19" s="679"/>
      <c r="CV19" s="679"/>
      <c r="CW19" s="679"/>
      <c r="CX19" s="679"/>
      <c r="CY19" s="680"/>
      <c r="CZ19" s="715" t="s">
        <v>245</v>
      </c>
      <c r="DA19" s="715"/>
      <c r="DB19" s="715"/>
      <c r="DC19" s="715"/>
      <c r="DD19" s="684" t="s">
        <v>245</v>
      </c>
      <c r="DE19" s="679"/>
      <c r="DF19" s="679"/>
      <c r="DG19" s="679"/>
      <c r="DH19" s="679"/>
      <c r="DI19" s="679"/>
      <c r="DJ19" s="679"/>
      <c r="DK19" s="679"/>
      <c r="DL19" s="679"/>
      <c r="DM19" s="679"/>
      <c r="DN19" s="679"/>
      <c r="DO19" s="679"/>
      <c r="DP19" s="680"/>
      <c r="DQ19" s="684" t="s">
        <v>254</v>
      </c>
      <c r="DR19" s="679"/>
      <c r="DS19" s="679"/>
      <c r="DT19" s="679"/>
      <c r="DU19" s="679"/>
      <c r="DV19" s="679"/>
      <c r="DW19" s="679"/>
      <c r="DX19" s="679"/>
      <c r="DY19" s="679"/>
      <c r="DZ19" s="679"/>
      <c r="EA19" s="679"/>
      <c r="EB19" s="679"/>
      <c r="EC19" s="722"/>
    </row>
    <row r="20" spans="2:133" ht="11.25" customHeight="1" x14ac:dyDescent="0.15">
      <c r="B20" s="675" t="s">
        <v>278</v>
      </c>
      <c r="C20" s="676"/>
      <c r="D20" s="676"/>
      <c r="E20" s="676"/>
      <c r="F20" s="676"/>
      <c r="G20" s="676"/>
      <c r="H20" s="676"/>
      <c r="I20" s="676"/>
      <c r="J20" s="676"/>
      <c r="K20" s="676"/>
      <c r="L20" s="676"/>
      <c r="M20" s="676"/>
      <c r="N20" s="676"/>
      <c r="O20" s="676"/>
      <c r="P20" s="676"/>
      <c r="Q20" s="677"/>
      <c r="R20" s="678">
        <v>231</v>
      </c>
      <c r="S20" s="679"/>
      <c r="T20" s="679"/>
      <c r="U20" s="679"/>
      <c r="V20" s="679"/>
      <c r="W20" s="679"/>
      <c r="X20" s="679"/>
      <c r="Y20" s="680"/>
      <c r="Z20" s="715">
        <v>0</v>
      </c>
      <c r="AA20" s="715"/>
      <c r="AB20" s="715"/>
      <c r="AC20" s="715"/>
      <c r="AD20" s="716">
        <v>231</v>
      </c>
      <c r="AE20" s="716"/>
      <c r="AF20" s="716"/>
      <c r="AG20" s="716"/>
      <c r="AH20" s="716"/>
      <c r="AI20" s="716"/>
      <c r="AJ20" s="716"/>
      <c r="AK20" s="716"/>
      <c r="AL20" s="681">
        <v>0</v>
      </c>
      <c r="AM20" s="682"/>
      <c r="AN20" s="682"/>
      <c r="AO20" s="717"/>
      <c r="AP20" s="675" t="s">
        <v>279</v>
      </c>
      <c r="AQ20" s="676"/>
      <c r="AR20" s="676"/>
      <c r="AS20" s="676"/>
      <c r="AT20" s="676"/>
      <c r="AU20" s="676"/>
      <c r="AV20" s="676"/>
      <c r="AW20" s="676"/>
      <c r="AX20" s="676"/>
      <c r="AY20" s="676"/>
      <c r="AZ20" s="676"/>
      <c r="BA20" s="676"/>
      <c r="BB20" s="676"/>
      <c r="BC20" s="676"/>
      <c r="BD20" s="676"/>
      <c r="BE20" s="676"/>
      <c r="BF20" s="677"/>
      <c r="BG20" s="678" t="s">
        <v>254</v>
      </c>
      <c r="BH20" s="679"/>
      <c r="BI20" s="679"/>
      <c r="BJ20" s="679"/>
      <c r="BK20" s="679"/>
      <c r="BL20" s="679"/>
      <c r="BM20" s="679"/>
      <c r="BN20" s="680"/>
      <c r="BO20" s="715" t="s">
        <v>241</v>
      </c>
      <c r="BP20" s="715"/>
      <c r="BQ20" s="715"/>
      <c r="BR20" s="715"/>
      <c r="BS20" s="684" t="s">
        <v>254</v>
      </c>
      <c r="BT20" s="679"/>
      <c r="BU20" s="679"/>
      <c r="BV20" s="679"/>
      <c r="BW20" s="679"/>
      <c r="BX20" s="679"/>
      <c r="BY20" s="679"/>
      <c r="BZ20" s="679"/>
      <c r="CA20" s="679"/>
      <c r="CB20" s="722"/>
      <c r="CD20" s="711" t="s">
        <v>280</v>
      </c>
      <c r="CE20" s="712"/>
      <c r="CF20" s="712"/>
      <c r="CG20" s="712"/>
      <c r="CH20" s="712"/>
      <c r="CI20" s="712"/>
      <c r="CJ20" s="712"/>
      <c r="CK20" s="712"/>
      <c r="CL20" s="712"/>
      <c r="CM20" s="712"/>
      <c r="CN20" s="712"/>
      <c r="CO20" s="712"/>
      <c r="CP20" s="712"/>
      <c r="CQ20" s="713"/>
      <c r="CR20" s="678">
        <v>4921346</v>
      </c>
      <c r="CS20" s="679"/>
      <c r="CT20" s="679"/>
      <c r="CU20" s="679"/>
      <c r="CV20" s="679"/>
      <c r="CW20" s="679"/>
      <c r="CX20" s="679"/>
      <c r="CY20" s="680"/>
      <c r="CZ20" s="715">
        <v>100</v>
      </c>
      <c r="DA20" s="715"/>
      <c r="DB20" s="715"/>
      <c r="DC20" s="715"/>
      <c r="DD20" s="684">
        <v>828675</v>
      </c>
      <c r="DE20" s="679"/>
      <c r="DF20" s="679"/>
      <c r="DG20" s="679"/>
      <c r="DH20" s="679"/>
      <c r="DI20" s="679"/>
      <c r="DJ20" s="679"/>
      <c r="DK20" s="679"/>
      <c r="DL20" s="679"/>
      <c r="DM20" s="679"/>
      <c r="DN20" s="679"/>
      <c r="DO20" s="679"/>
      <c r="DP20" s="680"/>
      <c r="DQ20" s="684">
        <v>3276916</v>
      </c>
      <c r="DR20" s="679"/>
      <c r="DS20" s="679"/>
      <c r="DT20" s="679"/>
      <c r="DU20" s="679"/>
      <c r="DV20" s="679"/>
      <c r="DW20" s="679"/>
      <c r="DX20" s="679"/>
      <c r="DY20" s="679"/>
      <c r="DZ20" s="679"/>
      <c r="EA20" s="679"/>
      <c r="EB20" s="679"/>
      <c r="EC20" s="722"/>
    </row>
    <row r="21" spans="2:133" ht="11.25" customHeight="1" x14ac:dyDescent="0.15">
      <c r="B21" s="675" t="s">
        <v>281</v>
      </c>
      <c r="C21" s="676"/>
      <c r="D21" s="676"/>
      <c r="E21" s="676"/>
      <c r="F21" s="676"/>
      <c r="G21" s="676"/>
      <c r="H21" s="676"/>
      <c r="I21" s="676"/>
      <c r="J21" s="676"/>
      <c r="K21" s="676"/>
      <c r="L21" s="676"/>
      <c r="M21" s="676"/>
      <c r="N21" s="676"/>
      <c r="O21" s="676"/>
      <c r="P21" s="676"/>
      <c r="Q21" s="677"/>
      <c r="R21" s="678">
        <v>18460</v>
      </c>
      <c r="S21" s="679"/>
      <c r="T21" s="679"/>
      <c r="U21" s="679"/>
      <c r="V21" s="679"/>
      <c r="W21" s="679"/>
      <c r="X21" s="679"/>
      <c r="Y21" s="680"/>
      <c r="Z21" s="715">
        <v>0.4</v>
      </c>
      <c r="AA21" s="715"/>
      <c r="AB21" s="715"/>
      <c r="AC21" s="715"/>
      <c r="AD21" s="716">
        <v>18460</v>
      </c>
      <c r="AE21" s="716"/>
      <c r="AF21" s="716"/>
      <c r="AG21" s="716"/>
      <c r="AH21" s="716"/>
      <c r="AI21" s="716"/>
      <c r="AJ21" s="716"/>
      <c r="AK21" s="716"/>
      <c r="AL21" s="681">
        <v>0.8</v>
      </c>
      <c r="AM21" s="682"/>
      <c r="AN21" s="682"/>
      <c r="AO21" s="717"/>
      <c r="AP21" s="772" t="s">
        <v>282</v>
      </c>
      <c r="AQ21" s="780"/>
      <c r="AR21" s="780"/>
      <c r="AS21" s="780"/>
      <c r="AT21" s="780"/>
      <c r="AU21" s="780"/>
      <c r="AV21" s="780"/>
      <c r="AW21" s="780"/>
      <c r="AX21" s="780"/>
      <c r="AY21" s="780"/>
      <c r="AZ21" s="780"/>
      <c r="BA21" s="780"/>
      <c r="BB21" s="780"/>
      <c r="BC21" s="780"/>
      <c r="BD21" s="780"/>
      <c r="BE21" s="780"/>
      <c r="BF21" s="774"/>
      <c r="BG21" s="678" t="s">
        <v>245</v>
      </c>
      <c r="BH21" s="679"/>
      <c r="BI21" s="679"/>
      <c r="BJ21" s="679"/>
      <c r="BK21" s="679"/>
      <c r="BL21" s="679"/>
      <c r="BM21" s="679"/>
      <c r="BN21" s="680"/>
      <c r="BO21" s="715" t="s">
        <v>254</v>
      </c>
      <c r="BP21" s="715"/>
      <c r="BQ21" s="715"/>
      <c r="BR21" s="715"/>
      <c r="BS21" s="684" t="s">
        <v>245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283</v>
      </c>
      <c r="C22" s="676"/>
      <c r="D22" s="676"/>
      <c r="E22" s="676"/>
      <c r="F22" s="676"/>
      <c r="G22" s="676"/>
      <c r="H22" s="676"/>
      <c r="I22" s="676"/>
      <c r="J22" s="676"/>
      <c r="K22" s="676"/>
      <c r="L22" s="676"/>
      <c r="M22" s="676"/>
      <c r="N22" s="676"/>
      <c r="O22" s="676"/>
      <c r="P22" s="676"/>
      <c r="Q22" s="677"/>
      <c r="R22" s="678">
        <v>1386759</v>
      </c>
      <c r="S22" s="679"/>
      <c r="T22" s="679"/>
      <c r="U22" s="679"/>
      <c r="V22" s="679"/>
      <c r="W22" s="679"/>
      <c r="X22" s="679"/>
      <c r="Y22" s="680"/>
      <c r="Z22" s="715">
        <v>27.4</v>
      </c>
      <c r="AA22" s="715"/>
      <c r="AB22" s="715"/>
      <c r="AC22" s="715"/>
      <c r="AD22" s="716">
        <v>1057153</v>
      </c>
      <c r="AE22" s="716"/>
      <c r="AF22" s="716"/>
      <c r="AG22" s="716"/>
      <c r="AH22" s="716"/>
      <c r="AI22" s="716"/>
      <c r="AJ22" s="716"/>
      <c r="AK22" s="716"/>
      <c r="AL22" s="681">
        <v>47.2</v>
      </c>
      <c r="AM22" s="682"/>
      <c r="AN22" s="682"/>
      <c r="AO22" s="717"/>
      <c r="AP22" s="772" t="s">
        <v>284</v>
      </c>
      <c r="AQ22" s="780"/>
      <c r="AR22" s="780"/>
      <c r="AS22" s="780"/>
      <c r="AT22" s="780"/>
      <c r="AU22" s="780"/>
      <c r="AV22" s="780"/>
      <c r="AW22" s="780"/>
      <c r="AX22" s="780"/>
      <c r="AY22" s="780"/>
      <c r="AZ22" s="780"/>
      <c r="BA22" s="780"/>
      <c r="BB22" s="780"/>
      <c r="BC22" s="780"/>
      <c r="BD22" s="780"/>
      <c r="BE22" s="780"/>
      <c r="BF22" s="774"/>
      <c r="BG22" s="678" t="s">
        <v>254</v>
      </c>
      <c r="BH22" s="679"/>
      <c r="BI22" s="679"/>
      <c r="BJ22" s="679"/>
      <c r="BK22" s="679"/>
      <c r="BL22" s="679"/>
      <c r="BM22" s="679"/>
      <c r="BN22" s="680"/>
      <c r="BO22" s="715" t="s">
        <v>254</v>
      </c>
      <c r="BP22" s="715"/>
      <c r="BQ22" s="715"/>
      <c r="BR22" s="715"/>
      <c r="BS22" s="684" t="s">
        <v>254</v>
      </c>
      <c r="BT22" s="679"/>
      <c r="BU22" s="679"/>
      <c r="BV22" s="679"/>
      <c r="BW22" s="679"/>
      <c r="BX22" s="679"/>
      <c r="BY22" s="679"/>
      <c r="BZ22" s="679"/>
      <c r="CA22" s="679"/>
      <c r="CB22" s="722"/>
      <c r="CD22" s="782" t="s">
        <v>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286</v>
      </c>
      <c r="C23" s="676"/>
      <c r="D23" s="676"/>
      <c r="E23" s="676"/>
      <c r="F23" s="676"/>
      <c r="G23" s="676"/>
      <c r="H23" s="676"/>
      <c r="I23" s="676"/>
      <c r="J23" s="676"/>
      <c r="K23" s="676"/>
      <c r="L23" s="676"/>
      <c r="M23" s="676"/>
      <c r="N23" s="676"/>
      <c r="O23" s="676"/>
      <c r="P23" s="676"/>
      <c r="Q23" s="677"/>
      <c r="R23" s="678">
        <v>1057153</v>
      </c>
      <c r="S23" s="679"/>
      <c r="T23" s="679"/>
      <c r="U23" s="679"/>
      <c r="V23" s="679"/>
      <c r="W23" s="679"/>
      <c r="X23" s="679"/>
      <c r="Y23" s="680"/>
      <c r="Z23" s="715">
        <v>20.9</v>
      </c>
      <c r="AA23" s="715"/>
      <c r="AB23" s="715"/>
      <c r="AC23" s="715"/>
      <c r="AD23" s="716">
        <v>1057153</v>
      </c>
      <c r="AE23" s="716"/>
      <c r="AF23" s="716"/>
      <c r="AG23" s="716"/>
      <c r="AH23" s="716"/>
      <c r="AI23" s="716"/>
      <c r="AJ23" s="716"/>
      <c r="AK23" s="716"/>
      <c r="AL23" s="681">
        <v>47.2</v>
      </c>
      <c r="AM23" s="682"/>
      <c r="AN23" s="682"/>
      <c r="AO23" s="717"/>
      <c r="AP23" s="772" t="s">
        <v>287</v>
      </c>
      <c r="AQ23" s="780"/>
      <c r="AR23" s="780"/>
      <c r="AS23" s="780"/>
      <c r="AT23" s="780"/>
      <c r="AU23" s="780"/>
      <c r="AV23" s="780"/>
      <c r="AW23" s="780"/>
      <c r="AX23" s="780"/>
      <c r="AY23" s="780"/>
      <c r="AZ23" s="780"/>
      <c r="BA23" s="780"/>
      <c r="BB23" s="780"/>
      <c r="BC23" s="780"/>
      <c r="BD23" s="780"/>
      <c r="BE23" s="780"/>
      <c r="BF23" s="774"/>
      <c r="BG23" s="678" t="s">
        <v>245</v>
      </c>
      <c r="BH23" s="679"/>
      <c r="BI23" s="679"/>
      <c r="BJ23" s="679"/>
      <c r="BK23" s="679"/>
      <c r="BL23" s="679"/>
      <c r="BM23" s="679"/>
      <c r="BN23" s="680"/>
      <c r="BO23" s="715" t="s">
        <v>245</v>
      </c>
      <c r="BP23" s="715"/>
      <c r="BQ23" s="715"/>
      <c r="BR23" s="715"/>
      <c r="BS23" s="684" t="s">
        <v>254</v>
      </c>
      <c r="BT23" s="679"/>
      <c r="BU23" s="679"/>
      <c r="BV23" s="679"/>
      <c r="BW23" s="679"/>
      <c r="BX23" s="679"/>
      <c r="BY23" s="679"/>
      <c r="BZ23" s="679"/>
      <c r="CA23" s="679"/>
      <c r="CB23" s="722"/>
      <c r="CD23" s="782" t="s">
        <v>223</v>
      </c>
      <c r="CE23" s="783"/>
      <c r="CF23" s="783"/>
      <c r="CG23" s="783"/>
      <c r="CH23" s="783"/>
      <c r="CI23" s="783"/>
      <c r="CJ23" s="783"/>
      <c r="CK23" s="783"/>
      <c r="CL23" s="783"/>
      <c r="CM23" s="783"/>
      <c r="CN23" s="783"/>
      <c r="CO23" s="783"/>
      <c r="CP23" s="783"/>
      <c r="CQ23" s="784"/>
      <c r="CR23" s="782" t="s">
        <v>288</v>
      </c>
      <c r="CS23" s="783"/>
      <c r="CT23" s="783"/>
      <c r="CU23" s="783"/>
      <c r="CV23" s="783"/>
      <c r="CW23" s="783"/>
      <c r="CX23" s="783"/>
      <c r="CY23" s="784"/>
      <c r="CZ23" s="782" t="s">
        <v>289</v>
      </c>
      <c r="DA23" s="783"/>
      <c r="DB23" s="783"/>
      <c r="DC23" s="784"/>
      <c r="DD23" s="782" t="s">
        <v>290</v>
      </c>
      <c r="DE23" s="783"/>
      <c r="DF23" s="783"/>
      <c r="DG23" s="783"/>
      <c r="DH23" s="783"/>
      <c r="DI23" s="783"/>
      <c r="DJ23" s="783"/>
      <c r="DK23" s="784"/>
      <c r="DL23" s="791" t="s">
        <v>291</v>
      </c>
      <c r="DM23" s="792"/>
      <c r="DN23" s="792"/>
      <c r="DO23" s="792"/>
      <c r="DP23" s="792"/>
      <c r="DQ23" s="792"/>
      <c r="DR23" s="792"/>
      <c r="DS23" s="792"/>
      <c r="DT23" s="792"/>
      <c r="DU23" s="792"/>
      <c r="DV23" s="793"/>
      <c r="DW23" s="782" t="s">
        <v>292</v>
      </c>
      <c r="DX23" s="783"/>
      <c r="DY23" s="783"/>
      <c r="DZ23" s="783"/>
      <c r="EA23" s="783"/>
      <c r="EB23" s="783"/>
      <c r="EC23" s="784"/>
    </row>
    <row r="24" spans="2:133" ht="11.25" customHeight="1" x14ac:dyDescent="0.15">
      <c r="B24" s="675" t="s">
        <v>293</v>
      </c>
      <c r="C24" s="676"/>
      <c r="D24" s="676"/>
      <c r="E24" s="676"/>
      <c r="F24" s="676"/>
      <c r="G24" s="676"/>
      <c r="H24" s="676"/>
      <c r="I24" s="676"/>
      <c r="J24" s="676"/>
      <c r="K24" s="676"/>
      <c r="L24" s="676"/>
      <c r="M24" s="676"/>
      <c r="N24" s="676"/>
      <c r="O24" s="676"/>
      <c r="P24" s="676"/>
      <c r="Q24" s="677"/>
      <c r="R24" s="678">
        <v>329606</v>
      </c>
      <c r="S24" s="679"/>
      <c r="T24" s="679"/>
      <c r="U24" s="679"/>
      <c r="V24" s="679"/>
      <c r="W24" s="679"/>
      <c r="X24" s="679"/>
      <c r="Y24" s="680"/>
      <c r="Z24" s="715">
        <v>6.5</v>
      </c>
      <c r="AA24" s="715"/>
      <c r="AB24" s="715"/>
      <c r="AC24" s="715"/>
      <c r="AD24" s="716" t="s">
        <v>241</v>
      </c>
      <c r="AE24" s="716"/>
      <c r="AF24" s="716"/>
      <c r="AG24" s="716"/>
      <c r="AH24" s="716"/>
      <c r="AI24" s="716"/>
      <c r="AJ24" s="716"/>
      <c r="AK24" s="716"/>
      <c r="AL24" s="681" t="s">
        <v>245</v>
      </c>
      <c r="AM24" s="682"/>
      <c r="AN24" s="682"/>
      <c r="AO24" s="717"/>
      <c r="AP24" s="772" t="s">
        <v>294</v>
      </c>
      <c r="AQ24" s="780"/>
      <c r="AR24" s="780"/>
      <c r="AS24" s="780"/>
      <c r="AT24" s="780"/>
      <c r="AU24" s="780"/>
      <c r="AV24" s="780"/>
      <c r="AW24" s="780"/>
      <c r="AX24" s="780"/>
      <c r="AY24" s="780"/>
      <c r="AZ24" s="780"/>
      <c r="BA24" s="780"/>
      <c r="BB24" s="780"/>
      <c r="BC24" s="780"/>
      <c r="BD24" s="780"/>
      <c r="BE24" s="780"/>
      <c r="BF24" s="774"/>
      <c r="BG24" s="678" t="s">
        <v>254</v>
      </c>
      <c r="BH24" s="679"/>
      <c r="BI24" s="679"/>
      <c r="BJ24" s="679"/>
      <c r="BK24" s="679"/>
      <c r="BL24" s="679"/>
      <c r="BM24" s="679"/>
      <c r="BN24" s="680"/>
      <c r="BO24" s="715" t="s">
        <v>235</v>
      </c>
      <c r="BP24" s="715"/>
      <c r="BQ24" s="715"/>
      <c r="BR24" s="715"/>
      <c r="BS24" s="684" t="s">
        <v>254</v>
      </c>
      <c r="BT24" s="679"/>
      <c r="BU24" s="679"/>
      <c r="BV24" s="679"/>
      <c r="BW24" s="679"/>
      <c r="BX24" s="679"/>
      <c r="BY24" s="679"/>
      <c r="BZ24" s="679"/>
      <c r="CA24" s="679"/>
      <c r="CB24" s="722"/>
      <c r="CD24" s="736" t="s">
        <v>295</v>
      </c>
      <c r="CE24" s="737"/>
      <c r="CF24" s="737"/>
      <c r="CG24" s="737"/>
      <c r="CH24" s="737"/>
      <c r="CI24" s="737"/>
      <c r="CJ24" s="737"/>
      <c r="CK24" s="737"/>
      <c r="CL24" s="737"/>
      <c r="CM24" s="737"/>
      <c r="CN24" s="737"/>
      <c r="CO24" s="737"/>
      <c r="CP24" s="737"/>
      <c r="CQ24" s="738"/>
      <c r="CR24" s="733">
        <v>1497406</v>
      </c>
      <c r="CS24" s="734"/>
      <c r="CT24" s="734"/>
      <c r="CU24" s="734"/>
      <c r="CV24" s="734"/>
      <c r="CW24" s="734"/>
      <c r="CX24" s="734"/>
      <c r="CY24" s="777"/>
      <c r="CZ24" s="778">
        <v>30.4</v>
      </c>
      <c r="DA24" s="749"/>
      <c r="DB24" s="749"/>
      <c r="DC24" s="781"/>
      <c r="DD24" s="776">
        <v>1013395</v>
      </c>
      <c r="DE24" s="734"/>
      <c r="DF24" s="734"/>
      <c r="DG24" s="734"/>
      <c r="DH24" s="734"/>
      <c r="DI24" s="734"/>
      <c r="DJ24" s="734"/>
      <c r="DK24" s="777"/>
      <c r="DL24" s="776">
        <v>990901</v>
      </c>
      <c r="DM24" s="734"/>
      <c r="DN24" s="734"/>
      <c r="DO24" s="734"/>
      <c r="DP24" s="734"/>
      <c r="DQ24" s="734"/>
      <c r="DR24" s="734"/>
      <c r="DS24" s="734"/>
      <c r="DT24" s="734"/>
      <c r="DU24" s="734"/>
      <c r="DV24" s="777"/>
      <c r="DW24" s="778">
        <v>42.5</v>
      </c>
      <c r="DX24" s="749"/>
      <c r="DY24" s="749"/>
      <c r="DZ24" s="749"/>
      <c r="EA24" s="749"/>
      <c r="EB24" s="749"/>
      <c r="EC24" s="779"/>
    </row>
    <row r="25" spans="2:133" ht="11.25" customHeight="1" x14ac:dyDescent="0.15">
      <c r="B25" s="675" t="s">
        <v>296</v>
      </c>
      <c r="C25" s="676"/>
      <c r="D25" s="676"/>
      <c r="E25" s="676"/>
      <c r="F25" s="676"/>
      <c r="G25" s="676"/>
      <c r="H25" s="676"/>
      <c r="I25" s="676"/>
      <c r="J25" s="676"/>
      <c r="K25" s="676"/>
      <c r="L25" s="676"/>
      <c r="M25" s="676"/>
      <c r="N25" s="676"/>
      <c r="O25" s="676"/>
      <c r="P25" s="676"/>
      <c r="Q25" s="677"/>
      <c r="R25" s="678" t="s">
        <v>254</v>
      </c>
      <c r="S25" s="679"/>
      <c r="T25" s="679"/>
      <c r="U25" s="679"/>
      <c r="V25" s="679"/>
      <c r="W25" s="679"/>
      <c r="X25" s="679"/>
      <c r="Y25" s="680"/>
      <c r="Z25" s="715" t="s">
        <v>254</v>
      </c>
      <c r="AA25" s="715"/>
      <c r="AB25" s="715"/>
      <c r="AC25" s="715"/>
      <c r="AD25" s="716" t="s">
        <v>245</v>
      </c>
      <c r="AE25" s="716"/>
      <c r="AF25" s="716"/>
      <c r="AG25" s="716"/>
      <c r="AH25" s="716"/>
      <c r="AI25" s="716"/>
      <c r="AJ25" s="716"/>
      <c r="AK25" s="716"/>
      <c r="AL25" s="681" t="s">
        <v>254</v>
      </c>
      <c r="AM25" s="682"/>
      <c r="AN25" s="682"/>
      <c r="AO25" s="717"/>
      <c r="AP25" s="772" t="s">
        <v>297</v>
      </c>
      <c r="AQ25" s="780"/>
      <c r="AR25" s="780"/>
      <c r="AS25" s="780"/>
      <c r="AT25" s="780"/>
      <c r="AU25" s="780"/>
      <c r="AV25" s="780"/>
      <c r="AW25" s="780"/>
      <c r="AX25" s="780"/>
      <c r="AY25" s="780"/>
      <c r="AZ25" s="780"/>
      <c r="BA25" s="780"/>
      <c r="BB25" s="780"/>
      <c r="BC25" s="780"/>
      <c r="BD25" s="780"/>
      <c r="BE25" s="780"/>
      <c r="BF25" s="774"/>
      <c r="BG25" s="678" t="s">
        <v>241</v>
      </c>
      <c r="BH25" s="679"/>
      <c r="BI25" s="679"/>
      <c r="BJ25" s="679"/>
      <c r="BK25" s="679"/>
      <c r="BL25" s="679"/>
      <c r="BM25" s="679"/>
      <c r="BN25" s="680"/>
      <c r="BO25" s="715" t="s">
        <v>245</v>
      </c>
      <c r="BP25" s="715"/>
      <c r="BQ25" s="715"/>
      <c r="BR25" s="715"/>
      <c r="BS25" s="684" t="s">
        <v>235</v>
      </c>
      <c r="BT25" s="679"/>
      <c r="BU25" s="679"/>
      <c r="BV25" s="679"/>
      <c r="BW25" s="679"/>
      <c r="BX25" s="679"/>
      <c r="BY25" s="679"/>
      <c r="BZ25" s="679"/>
      <c r="CA25" s="679"/>
      <c r="CB25" s="722"/>
      <c r="CD25" s="711" t="s">
        <v>298</v>
      </c>
      <c r="CE25" s="712"/>
      <c r="CF25" s="712"/>
      <c r="CG25" s="712"/>
      <c r="CH25" s="712"/>
      <c r="CI25" s="712"/>
      <c r="CJ25" s="712"/>
      <c r="CK25" s="712"/>
      <c r="CL25" s="712"/>
      <c r="CM25" s="712"/>
      <c r="CN25" s="712"/>
      <c r="CO25" s="712"/>
      <c r="CP25" s="712"/>
      <c r="CQ25" s="713"/>
      <c r="CR25" s="678">
        <v>685758</v>
      </c>
      <c r="CS25" s="697"/>
      <c r="CT25" s="697"/>
      <c r="CU25" s="697"/>
      <c r="CV25" s="697"/>
      <c r="CW25" s="697"/>
      <c r="CX25" s="697"/>
      <c r="CY25" s="698"/>
      <c r="CZ25" s="681">
        <v>13.9</v>
      </c>
      <c r="DA25" s="699"/>
      <c r="DB25" s="699"/>
      <c r="DC25" s="700"/>
      <c r="DD25" s="684">
        <v>631237</v>
      </c>
      <c r="DE25" s="697"/>
      <c r="DF25" s="697"/>
      <c r="DG25" s="697"/>
      <c r="DH25" s="697"/>
      <c r="DI25" s="697"/>
      <c r="DJ25" s="697"/>
      <c r="DK25" s="698"/>
      <c r="DL25" s="684">
        <v>608743</v>
      </c>
      <c r="DM25" s="697"/>
      <c r="DN25" s="697"/>
      <c r="DO25" s="697"/>
      <c r="DP25" s="697"/>
      <c r="DQ25" s="697"/>
      <c r="DR25" s="697"/>
      <c r="DS25" s="697"/>
      <c r="DT25" s="697"/>
      <c r="DU25" s="697"/>
      <c r="DV25" s="698"/>
      <c r="DW25" s="681">
        <v>26.1</v>
      </c>
      <c r="DX25" s="699"/>
      <c r="DY25" s="699"/>
      <c r="DZ25" s="699"/>
      <c r="EA25" s="699"/>
      <c r="EB25" s="699"/>
      <c r="EC25" s="714"/>
    </row>
    <row r="26" spans="2:133" ht="11.25" customHeight="1" x14ac:dyDescent="0.15">
      <c r="B26" s="675" t="s">
        <v>299</v>
      </c>
      <c r="C26" s="676"/>
      <c r="D26" s="676"/>
      <c r="E26" s="676"/>
      <c r="F26" s="676"/>
      <c r="G26" s="676"/>
      <c r="H26" s="676"/>
      <c r="I26" s="676"/>
      <c r="J26" s="676"/>
      <c r="K26" s="676"/>
      <c r="L26" s="676"/>
      <c r="M26" s="676"/>
      <c r="N26" s="676"/>
      <c r="O26" s="676"/>
      <c r="P26" s="676"/>
      <c r="Q26" s="677"/>
      <c r="R26" s="678">
        <v>2563952</v>
      </c>
      <c r="S26" s="679"/>
      <c r="T26" s="679"/>
      <c r="U26" s="679"/>
      <c r="V26" s="679"/>
      <c r="W26" s="679"/>
      <c r="X26" s="679"/>
      <c r="Y26" s="680"/>
      <c r="Z26" s="715">
        <v>50.7</v>
      </c>
      <c r="AA26" s="715"/>
      <c r="AB26" s="715"/>
      <c r="AC26" s="715"/>
      <c r="AD26" s="716">
        <v>2234346</v>
      </c>
      <c r="AE26" s="716"/>
      <c r="AF26" s="716"/>
      <c r="AG26" s="716"/>
      <c r="AH26" s="716"/>
      <c r="AI26" s="716"/>
      <c r="AJ26" s="716"/>
      <c r="AK26" s="716"/>
      <c r="AL26" s="681">
        <v>99.8</v>
      </c>
      <c r="AM26" s="682"/>
      <c r="AN26" s="682"/>
      <c r="AO26" s="717"/>
      <c r="AP26" s="772" t="s">
        <v>300</v>
      </c>
      <c r="AQ26" s="773"/>
      <c r="AR26" s="773"/>
      <c r="AS26" s="773"/>
      <c r="AT26" s="773"/>
      <c r="AU26" s="773"/>
      <c r="AV26" s="773"/>
      <c r="AW26" s="773"/>
      <c r="AX26" s="773"/>
      <c r="AY26" s="773"/>
      <c r="AZ26" s="773"/>
      <c r="BA26" s="773"/>
      <c r="BB26" s="773"/>
      <c r="BC26" s="773"/>
      <c r="BD26" s="773"/>
      <c r="BE26" s="773"/>
      <c r="BF26" s="774"/>
      <c r="BG26" s="678" t="s">
        <v>254</v>
      </c>
      <c r="BH26" s="679"/>
      <c r="BI26" s="679"/>
      <c r="BJ26" s="679"/>
      <c r="BK26" s="679"/>
      <c r="BL26" s="679"/>
      <c r="BM26" s="679"/>
      <c r="BN26" s="680"/>
      <c r="BO26" s="715" t="s">
        <v>245</v>
      </c>
      <c r="BP26" s="715"/>
      <c r="BQ26" s="715"/>
      <c r="BR26" s="715"/>
      <c r="BS26" s="684" t="s">
        <v>235</v>
      </c>
      <c r="BT26" s="679"/>
      <c r="BU26" s="679"/>
      <c r="BV26" s="679"/>
      <c r="BW26" s="679"/>
      <c r="BX26" s="679"/>
      <c r="BY26" s="679"/>
      <c r="BZ26" s="679"/>
      <c r="CA26" s="679"/>
      <c r="CB26" s="722"/>
      <c r="CD26" s="711" t="s">
        <v>301</v>
      </c>
      <c r="CE26" s="712"/>
      <c r="CF26" s="712"/>
      <c r="CG26" s="712"/>
      <c r="CH26" s="712"/>
      <c r="CI26" s="712"/>
      <c r="CJ26" s="712"/>
      <c r="CK26" s="712"/>
      <c r="CL26" s="712"/>
      <c r="CM26" s="712"/>
      <c r="CN26" s="712"/>
      <c r="CO26" s="712"/>
      <c r="CP26" s="712"/>
      <c r="CQ26" s="713"/>
      <c r="CR26" s="678">
        <v>420187</v>
      </c>
      <c r="CS26" s="679"/>
      <c r="CT26" s="679"/>
      <c r="CU26" s="679"/>
      <c r="CV26" s="679"/>
      <c r="CW26" s="679"/>
      <c r="CX26" s="679"/>
      <c r="CY26" s="680"/>
      <c r="CZ26" s="681">
        <v>8.5</v>
      </c>
      <c r="DA26" s="699"/>
      <c r="DB26" s="699"/>
      <c r="DC26" s="700"/>
      <c r="DD26" s="684">
        <v>374444</v>
      </c>
      <c r="DE26" s="679"/>
      <c r="DF26" s="679"/>
      <c r="DG26" s="679"/>
      <c r="DH26" s="679"/>
      <c r="DI26" s="679"/>
      <c r="DJ26" s="679"/>
      <c r="DK26" s="680"/>
      <c r="DL26" s="684" t="s">
        <v>254</v>
      </c>
      <c r="DM26" s="679"/>
      <c r="DN26" s="679"/>
      <c r="DO26" s="679"/>
      <c r="DP26" s="679"/>
      <c r="DQ26" s="679"/>
      <c r="DR26" s="679"/>
      <c r="DS26" s="679"/>
      <c r="DT26" s="679"/>
      <c r="DU26" s="679"/>
      <c r="DV26" s="680"/>
      <c r="DW26" s="681" t="s">
        <v>245</v>
      </c>
      <c r="DX26" s="699"/>
      <c r="DY26" s="699"/>
      <c r="DZ26" s="699"/>
      <c r="EA26" s="699"/>
      <c r="EB26" s="699"/>
      <c r="EC26" s="714"/>
    </row>
    <row r="27" spans="2:133" ht="11.25" customHeight="1" x14ac:dyDescent="0.15">
      <c r="B27" s="675" t="s">
        <v>302</v>
      </c>
      <c r="C27" s="676"/>
      <c r="D27" s="676"/>
      <c r="E27" s="676"/>
      <c r="F27" s="676"/>
      <c r="G27" s="676"/>
      <c r="H27" s="676"/>
      <c r="I27" s="676"/>
      <c r="J27" s="676"/>
      <c r="K27" s="676"/>
      <c r="L27" s="676"/>
      <c r="M27" s="676"/>
      <c r="N27" s="676"/>
      <c r="O27" s="676"/>
      <c r="P27" s="676"/>
      <c r="Q27" s="677"/>
      <c r="R27" s="678">
        <v>1026</v>
      </c>
      <c r="S27" s="679"/>
      <c r="T27" s="679"/>
      <c r="U27" s="679"/>
      <c r="V27" s="679"/>
      <c r="W27" s="679"/>
      <c r="X27" s="679"/>
      <c r="Y27" s="680"/>
      <c r="Z27" s="715">
        <v>0</v>
      </c>
      <c r="AA27" s="715"/>
      <c r="AB27" s="715"/>
      <c r="AC27" s="715"/>
      <c r="AD27" s="716">
        <v>1026</v>
      </c>
      <c r="AE27" s="716"/>
      <c r="AF27" s="716"/>
      <c r="AG27" s="716"/>
      <c r="AH27" s="716"/>
      <c r="AI27" s="716"/>
      <c r="AJ27" s="716"/>
      <c r="AK27" s="716"/>
      <c r="AL27" s="681">
        <v>0</v>
      </c>
      <c r="AM27" s="682"/>
      <c r="AN27" s="682"/>
      <c r="AO27" s="717"/>
      <c r="AP27" s="675" t="s">
        <v>303</v>
      </c>
      <c r="AQ27" s="676"/>
      <c r="AR27" s="676"/>
      <c r="AS27" s="676"/>
      <c r="AT27" s="676"/>
      <c r="AU27" s="676"/>
      <c r="AV27" s="676"/>
      <c r="AW27" s="676"/>
      <c r="AX27" s="676"/>
      <c r="AY27" s="676"/>
      <c r="AZ27" s="676"/>
      <c r="BA27" s="676"/>
      <c r="BB27" s="676"/>
      <c r="BC27" s="676"/>
      <c r="BD27" s="676"/>
      <c r="BE27" s="676"/>
      <c r="BF27" s="677"/>
      <c r="BG27" s="678">
        <v>986004</v>
      </c>
      <c r="BH27" s="679"/>
      <c r="BI27" s="679"/>
      <c r="BJ27" s="679"/>
      <c r="BK27" s="679"/>
      <c r="BL27" s="679"/>
      <c r="BM27" s="679"/>
      <c r="BN27" s="680"/>
      <c r="BO27" s="715">
        <v>100</v>
      </c>
      <c r="BP27" s="715"/>
      <c r="BQ27" s="715"/>
      <c r="BR27" s="715"/>
      <c r="BS27" s="684">
        <v>6672</v>
      </c>
      <c r="BT27" s="679"/>
      <c r="BU27" s="679"/>
      <c r="BV27" s="679"/>
      <c r="BW27" s="679"/>
      <c r="BX27" s="679"/>
      <c r="BY27" s="679"/>
      <c r="BZ27" s="679"/>
      <c r="CA27" s="679"/>
      <c r="CB27" s="722"/>
      <c r="CD27" s="711" t="s">
        <v>304</v>
      </c>
      <c r="CE27" s="712"/>
      <c r="CF27" s="712"/>
      <c r="CG27" s="712"/>
      <c r="CH27" s="712"/>
      <c r="CI27" s="712"/>
      <c r="CJ27" s="712"/>
      <c r="CK27" s="712"/>
      <c r="CL27" s="712"/>
      <c r="CM27" s="712"/>
      <c r="CN27" s="712"/>
      <c r="CO27" s="712"/>
      <c r="CP27" s="712"/>
      <c r="CQ27" s="713"/>
      <c r="CR27" s="678">
        <v>586145</v>
      </c>
      <c r="CS27" s="697"/>
      <c r="CT27" s="697"/>
      <c r="CU27" s="697"/>
      <c r="CV27" s="697"/>
      <c r="CW27" s="697"/>
      <c r="CX27" s="697"/>
      <c r="CY27" s="698"/>
      <c r="CZ27" s="681">
        <v>11.9</v>
      </c>
      <c r="DA27" s="699"/>
      <c r="DB27" s="699"/>
      <c r="DC27" s="700"/>
      <c r="DD27" s="684">
        <v>156655</v>
      </c>
      <c r="DE27" s="697"/>
      <c r="DF27" s="697"/>
      <c r="DG27" s="697"/>
      <c r="DH27" s="697"/>
      <c r="DI27" s="697"/>
      <c r="DJ27" s="697"/>
      <c r="DK27" s="698"/>
      <c r="DL27" s="684">
        <v>156655</v>
      </c>
      <c r="DM27" s="697"/>
      <c r="DN27" s="697"/>
      <c r="DO27" s="697"/>
      <c r="DP27" s="697"/>
      <c r="DQ27" s="697"/>
      <c r="DR27" s="697"/>
      <c r="DS27" s="697"/>
      <c r="DT27" s="697"/>
      <c r="DU27" s="697"/>
      <c r="DV27" s="698"/>
      <c r="DW27" s="681">
        <v>6.7</v>
      </c>
      <c r="DX27" s="699"/>
      <c r="DY27" s="699"/>
      <c r="DZ27" s="699"/>
      <c r="EA27" s="699"/>
      <c r="EB27" s="699"/>
      <c r="EC27" s="714"/>
    </row>
    <row r="28" spans="2:133" ht="11.25" customHeight="1" x14ac:dyDescent="0.15">
      <c r="B28" s="675" t="s">
        <v>305</v>
      </c>
      <c r="C28" s="676"/>
      <c r="D28" s="676"/>
      <c r="E28" s="676"/>
      <c r="F28" s="676"/>
      <c r="G28" s="676"/>
      <c r="H28" s="676"/>
      <c r="I28" s="676"/>
      <c r="J28" s="676"/>
      <c r="K28" s="676"/>
      <c r="L28" s="676"/>
      <c r="M28" s="676"/>
      <c r="N28" s="676"/>
      <c r="O28" s="676"/>
      <c r="P28" s="676"/>
      <c r="Q28" s="677"/>
      <c r="R28" s="678">
        <v>108461</v>
      </c>
      <c r="S28" s="679"/>
      <c r="T28" s="679"/>
      <c r="U28" s="679"/>
      <c r="V28" s="679"/>
      <c r="W28" s="679"/>
      <c r="X28" s="679"/>
      <c r="Y28" s="680"/>
      <c r="Z28" s="715">
        <v>2.1</v>
      </c>
      <c r="AA28" s="715"/>
      <c r="AB28" s="715"/>
      <c r="AC28" s="715"/>
      <c r="AD28" s="716">
        <v>377</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306</v>
      </c>
      <c r="CE28" s="712"/>
      <c r="CF28" s="712"/>
      <c r="CG28" s="712"/>
      <c r="CH28" s="712"/>
      <c r="CI28" s="712"/>
      <c r="CJ28" s="712"/>
      <c r="CK28" s="712"/>
      <c r="CL28" s="712"/>
      <c r="CM28" s="712"/>
      <c r="CN28" s="712"/>
      <c r="CO28" s="712"/>
      <c r="CP28" s="712"/>
      <c r="CQ28" s="713"/>
      <c r="CR28" s="678">
        <v>225503</v>
      </c>
      <c r="CS28" s="679"/>
      <c r="CT28" s="679"/>
      <c r="CU28" s="679"/>
      <c r="CV28" s="679"/>
      <c r="CW28" s="679"/>
      <c r="CX28" s="679"/>
      <c r="CY28" s="680"/>
      <c r="CZ28" s="681">
        <v>4.5999999999999996</v>
      </c>
      <c r="DA28" s="699"/>
      <c r="DB28" s="699"/>
      <c r="DC28" s="700"/>
      <c r="DD28" s="684">
        <v>225503</v>
      </c>
      <c r="DE28" s="679"/>
      <c r="DF28" s="679"/>
      <c r="DG28" s="679"/>
      <c r="DH28" s="679"/>
      <c r="DI28" s="679"/>
      <c r="DJ28" s="679"/>
      <c r="DK28" s="680"/>
      <c r="DL28" s="684">
        <v>225503</v>
      </c>
      <c r="DM28" s="679"/>
      <c r="DN28" s="679"/>
      <c r="DO28" s="679"/>
      <c r="DP28" s="679"/>
      <c r="DQ28" s="679"/>
      <c r="DR28" s="679"/>
      <c r="DS28" s="679"/>
      <c r="DT28" s="679"/>
      <c r="DU28" s="679"/>
      <c r="DV28" s="680"/>
      <c r="DW28" s="681">
        <v>9.6999999999999993</v>
      </c>
      <c r="DX28" s="699"/>
      <c r="DY28" s="699"/>
      <c r="DZ28" s="699"/>
      <c r="EA28" s="699"/>
      <c r="EB28" s="699"/>
      <c r="EC28" s="714"/>
    </row>
    <row r="29" spans="2:133" ht="11.25" customHeight="1" x14ac:dyDescent="0.15">
      <c r="B29" s="675" t="s">
        <v>307</v>
      </c>
      <c r="C29" s="676"/>
      <c r="D29" s="676"/>
      <c r="E29" s="676"/>
      <c r="F29" s="676"/>
      <c r="G29" s="676"/>
      <c r="H29" s="676"/>
      <c r="I29" s="676"/>
      <c r="J29" s="676"/>
      <c r="K29" s="676"/>
      <c r="L29" s="676"/>
      <c r="M29" s="676"/>
      <c r="N29" s="676"/>
      <c r="O29" s="676"/>
      <c r="P29" s="676"/>
      <c r="Q29" s="677"/>
      <c r="R29" s="678">
        <v>54682</v>
      </c>
      <c r="S29" s="679"/>
      <c r="T29" s="679"/>
      <c r="U29" s="679"/>
      <c r="V29" s="679"/>
      <c r="W29" s="679"/>
      <c r="X29" s="679"/>
      <c r="Y29" s="680"/>
      <c r="Z29" s="715">
        <v>1.1000000000000001</v>
      </c>
      <c r="AA29" s="715"/>
      <c r="AB29" s="715"/>
      <c r="AC29" s="715"/>
      <c r="AD29" s="716">
        <v>213</v>
      </c>
      <c r="AE29" s="716"/>
      <c r="AF29" s="716"/>
      <c r="AG29" s="716"/>
      <c r="AH29" s="716"/>
      <c r="AI29" s="716"/>
      <c r="AJ29" s="716"/>
      <c r="AK29" s="716"/>
      <c r="AL29" s="681">
        <v>0</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308</v>
      </c>
      <c r="CE29" s="764"/>
      <c r="CF29" s="711" t="s">
        <v>309</v>
      </c>
      <c r="CG29" s="712"/>
      <c r="CH29" s="712"/>
      <c r="CI29" s="712"/>
      <c r="CJ29" s="712"/>
      <c r="CK29" s="712"/>
      <c r="CL29" s="712"/>
      <c r="CM29" s="712"/>
      <c r="CN29" s="712"/>
      <c r="CO29" s="712"/>
      <c r="CP29" s="712"/>
      <c r="CQ29" s="713"/>
      <c r="CR29" s="678">
        <v>225425</v>
      </c>
      <c r="CS29" s="697"/>
      <c r="CT29" s="697"/>
      <c r="CU29" s="697"/>
      <c r="CV29" s="697"/>
      <c r="CW29" s="697"/>
      <c r="CX29" s="697"/>
      <c r="CY29" s="698"/>
      <c r="CZ29" s="681">
        <v>4.5999999999999996</v>
      </c>
      <c r="DA29" s="699"/>
      <c r="DB29" s="699"/>
      <c r="DC29" s="700"/>
      <c r="DD29" s="684">
        <v>225425</v>
      </c>
      <c r="DE29" s="697"/>
      <c r="DF29" s="697"/>
      <c r="DG29" s="697"/>
      <c r="DH29" s="697"/>
      <c r="DI29" s="697"/>
      <c r="DJ29" s="697"/>
      <c r="DK29" s="698"/>
      <c r="DL29" s="684">
        <v>225425</v>
      </c>
      <c r="DM29" s="697"/>
      <c r="DN29" s="697"/>
      <c r="DO29" s="697"/>
      <c r="DP29" s="697"/>
      <c r="DQ29" s="697"/>
      <c r="DR29" s="697"/>
      <c r="DS29" s="697"/>
      <c r="DT29" s="697"/>
      <c r="DU29" s="697"/>
      <c r="DV29" s="698"/>
      <c r="DW29" s="681">
        <v>9.6999999999999993</v>
      </c>
      <c r="DX29" s="699"/>
      <c r="DY29" s="699"/>
      <c r="DZ29" s="699"/>
      <c r="EA29" s="699"/>
      <c r="EB29" s="699"/>
      <c r="EC29" s="714"/>
    </row>
    <row r="30" spans="2:133" ht="11.25" customHeight="1" x14ac:dyDescent="0.15">
      <c r="B30" s="675" t="s">
        <v>310</v>
      </c>
      <c r="C30" s="676"/>
      <c r="D30" s="676"/>
      <c r="E30" s="676"/>
      <c r="F30" s="676"/>
      <c r="G30" s="676"/>
      <c r="H30" s="676"/>
      <c r="I30" s="676"/>
      <c r="J30" s="676"/>
      <c r="K30" s="676"/>
      <c r="L30" s="676"/>
      <c r="M30" s="676"/>
      <c r="N30" s="676"/>
      <c r="O30" s="676"/>
      <c r="P30" s="676"/>
      <c r="Q30" s="677"/>
      <c r="R30" s="678">
        <v>4620</v>
      </c>
      <c r="S30" s="679"/>
      <c r="T30" s="679"/>
      <c r="U30" s="679"/>
      <c r="V30" s="679"/>
      <c r="W30" s="679"/>
      <c r="X30" s="679"/>
      <c r="Y30" s="680"/>
      <c r="Z30" s="715">
        <v>0.1</v>
      </c>
      <c r="AA30" s="715"/>
      <c r="AB30" s="715"/>
      <c r="AC30" s="715"/>
      <c r="AD30" s="716">
        <v>45</v>
      </c>
      <c r="AE30" s="716"/>
      <c r="AF30" s="716"/>
      <c r="AG30" s="716"/>
      <c r="AH30" s="716"/>
      <c r="AI30" s="716"/>
      <c r="AJ30" s="716"/>
      <c r="AK30" s="716"/>
      <c r="AL30" s="681">
        <v>0</v>
      </c>
      <c r="AM30" s="682"/>
      <c r="AN30" s="682"/>
      <c r="AO30" s="717"/>
      <c r="AP30" s="739" t="s">
        <v>223</v>
      </c>
      <c r="AQ30" s="740"/>
      <c r="AR30" s="740"/>
      <c r="AS30" s="740"/>
      <c r="AT30" s="740"/>
      <c r="AU30" s="740"/>
      <c r="AV30" s="740"/>
      <c r="AW30" s="740"/>
      <c r="AX30" s="740"/>
      <c r="AY30" s="740"/>
      <c r="AZ30" s="740"/>
      <c r="BA30" s="740"/>
      <c r="BB30" s="740"/>
      <c r="BC30" s="740"/>
      <c r="BD30" s="740"/>
      <c r="BE30" s="740"/>
      <c r="BF30" s="741"/>
      <c r="BG30" s="739" t="s">
        <v>311</v>
      </c>
      <c r="BH30" s="752"/>
      <c r="BI30" s="752"/>
      <c r="BJ30" s="752"/>
      <c r="BK30" s="752"/>
      <c r="BL30" s="752"/>
      <c r="BM30" s="752"/>
      <c r="BN30" s="752"/>
      <c r="BO30" s="752"/>
      <c r="BP30" s="752"/>
      <c r="BQ30" s="753"/>
      <c r="BR30" s="739" t="s">
        <v>312</v>
      </c>
      <c r="BS30" s="752"/>
      <c r="BT30" s="752"/>
      <c r="BU30" s="752"/>
      <c r="BV30" s="752"/>
      <c r="BW30" s="752"/>
      <c r="BX30" s="752"/>
      <c r="BY30" s="752"/>
      <c r="BZ30" s="752"/>
      <c r="CA30" s="752"/>
      <c r="CB30" s="753"/>
      <c r="CD30" s="765"/>
      <c r="CE30" s="766"/>
      <c r="CF30" s="711" t="s">
        <v>313</v>
      </c>
      <c r="CG30" s="712"/>
      <c r="CH30" s="712"/>
      <c r="CI30" s="712"/>
      <c r="CJ30" s="712"/>
      <c r="CK30" s="712"/>
      <c r="CL30" s="712"/>
      <c r="CM30" s="712"/>
      <c r="CN30" s="712"/>
      <c r="CO30" s="712"/>
      <c r="CP30" s="712"/>
      <c r="CQ30" s="713"/>
      <c r="CR30" s="678">
        <v>210564</v>
      </c>
      <c r="CS30" s="679"/>
      <c r="CT30" s="679"/>
      <c r="CU30" s="679"/>
      <c r="CV30" s="679"/>
      <c r="CW30" s="679"/>
      <c r="CX30" s="679"/>
      <c r="CY30" s="680"/>
      <c r="CZ30" s="681">
        <v>4.3</v>
      </c>
      <c r="DA30" s="699"/>
      <c r="DB30" s="699"/>
      <c r="DC30" s="700"/>
      <c r="DD30" s="684">
        <v>210564</v>
      </c>
      <c r="DE30" s="679"/>
      <c r="DF30" s="679"/>
      <c r="DG30" s="679"/>
      <c r="DH30" s="679"/>
      <c r="DI30" s="679"/>
      <c r="DJ30" s="679"/>
      <c r="DK30" s="680"/>
      <c r="DL30" s="684">
        <v>210564</v>
      </c>
      <c r="DM30" s="679"/>
      <c r="DN30" s="679"/>
      <c r="DO30" s="679"/>
      <c r="DP30" s="679"/>
      <c r="DQ30" s="679"/>
      <c r="DR30" s="679"/>
      <c r="DS30" s="679"/>
      <c r="DT30" s="679"/>
      <c r="DU30" s="679"/>
      <c r="DV30" s="680"/>
      <c r="DW30" s="681">
        <v>9</v>
      </c>
      <c r="DX30" s="699"/>
      <c r="DY30" s="699"/>
      <c r="DZ30" s="699"/>
      <c r="EA30" s="699"/>
      <c r="EB30" s="699"/>
      <c r="EC30" s="714"/>
    </row>
    <row r="31" spans="2:133" ht="11.25" customHeight="1" x14ac:dyDescent="0.15">
      <c r="B31" s="675" t="s">
        <v>314</v>
      </c>
      <c r="C31" s="676"/>
      <c r="D31" s="676"/>
      <c r="E31" s="676"/>
      <c r="F31" s="676"/>
      <c r="G31" s="676"/>
      <c r="H31" s="676"/>
      <c r="I31" s="676"/>
      <c r="J31" s="676"/>
      <c r="K31" s="676"/>
      <c r="L31" s="676"/>
      <c r="M31" s="676"/>
      <c r="N31" s="676"/>
      <c r="O31" s="676"/>
      <c r="P31" s="676"/>
      <c r="Q31" s="677"/>
      <c r="R31" s="678">
        <v>382877</v>
      </c>
      <c r="S31" s="679"/>
      <c r="T31" s="679"/>
      <c r="U31" s="679"/>
      <c r="V31" s="679"/>
      <c r="W31" s="679"/>
      <c r="X31" s="679"/>
      <c r="Y31" s="680"/>
      <c r="Z31" s="715">
        <v>7.6</v>
      </c>
      <c r="AA31" s="715"/>
      <c r="AB31" s="715"/>
      <c r="AC31" s="715"/>
      <c r="AD31" s="716" t="s">
        <v>245</v>
      </c>
      <c r="AE31" s="716"/>
      <c r="AF31" s="716"/>
      <c r="AG31" s="716"/>
      <c r="AH31" s="716"/>
      <c r="AI31" s="716"/>
      <c r="AJ31" s="716"/>
      <c r="AK31" s="716"/>
      <c r="AL31" s="681" t="s">
        <v>254</v>
      </c>
      <c r="AM31" s="682"/>
      <c r="AN31" s="682"/>
      <c r="AO31" s="717"/>
      <c r="AP31" s="754" t="s">
        <v>315</v>
      </c>
      <c r="AQ31" s="755"/>
      <c r="AR31" s="755"/>
      <c r="AS31" s="755"/>
      <c r="AT31" s="760" t="s">
        <v>316</v>
      </c>
      <c r="AU31" s="231"/>
      <c r="AV31" s="231"/>
      <c r="AW31" s="231"/>
      <c r="AX31" s="744" t="s">
        <v>188</v>
      </c>
      <c r="AY31" s="745"/>
      <c r="AZ31" s="745"/>
      <c r="BA31" s="745"/>
      <c r="BB31" s="745"/>
      <c r="BC31" s="745"/>
      <c r="BD31" s="745"/>
      <c r="BE31" s="745"/>
      <c r="BF31" s="746"/>
      <c r="BG31" s="747">
        <v>98.6</v>
      </c>
      <c r="BH31" s="748"/>
      <c r="BI31" s="748"/>
      <c r="BJ31" s="748"/>
      <c r="BK31" s="748"/>
      <c r="BL31" s="748"/>
      <c r="BM31" s="749">
        <v>96.6</v>
      </c>
      <c r="BN31" s="748"/>
      <c r="BO31" s="748"/>
      <c r="BP31" s="748"/>
      <c r="BQ31" s="750"/>
      <c r="BR31" s="747">
        <v>99</v>
      </c>
      <c r="BS31" s="748"/>
      <c r="BT31" s="748"/>
      <c r="BU31" s="748"/>
      <c r="BV31" s="748"/>
      <c r="BW31" s="748"/>
      <c r="BX31" s="749">
        <v>96.9</v>
      </c>
      <c r="BY31" s="748"/>
      <c r="BZ31" s="748"/>
      <c r="CA31" s="748"/>
      <c r="CB31" s="750"/>
      <c r="CD31" s="765"/>
      <c r="CE31" s="766"/>
      <c r="CF31" s="711" t="s">
        <v>317</v>
      </c>
      <c r="CG31" s="712"/>
      <c r="CH31" s="712"/>
      <c r="CI31" s="712"/>
      <c r="CJ31" s="712"/>
      <c r="CK31" s="712"/>
      <c r="CL31" s="712"/>
      <c r="CM31" s="712"/>
      <c r="CN31" s="712"/>
      <c r="CO31" s="712"/>
      <c r="CP31" s="712"/>
      <c r="CQ31" s="713"/>
      <c r="CR31" s="678">
        <v>14861</v>
      </c>
      <c r="CS31" s="697"/>
      <c r="CT31" s="697"/>
      <c r="CU31" s="697"/>
      <c r="CV31" s="697"/>
      <c r="CW31" s="697"/>
      <c r="CX31" s="697"/>
      <c r="CY31" s="698"/>
      <c r="CZ31" s="681">
        <v>0.3</v>
      </c>
      <c r="DA31" s="699"/>
      <c r="DB31" s="699"/>
      <c r="DC31" s="700"/>
      <c r="DD31" s="684">
        <v>14861</v>
      </c>
      <c r="DE31" s="697"/>
      <c r="DF31" s="697"/>
      <c r="DG31" s="697"/>
      <c r="DH31" s="697"/>
      <c r="DI31" s="697"/>
      <c r="DJ31" s="697"/>
      <c r="DK31" s="698"/>
      <c r="DL31" s="684">
        <v>14861</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15">
      <c r="B32" s="769" t="s">
        <v>318</v>
      </c>
      <c r="C32" s="770"/>
      <c r="D32" s="770"/>
      <c r="E32" s="770"/>
      <c r="F32" s="770"/>
      <c r="G32" s="770"/>
      <c r="H32" s="770"/>
      <c r="I32" s="770"/>
      <c r="J32" s="770"/>
      <c r="K32" s="770"/>
      <c r="L32" s="770"/>
      <c r="M32" s="770"/>
      <c r="N32" s="770"/>
      <c r="O32" s="770"/>
      <c r="P32" s="770"/>
      <c r="Q32" s="771"/>
      <c r="R32" s="678" t="s">
        <v>254</v>
      </c>
      <c r="S32" s="679"/>
      <c r="T32" s="679"/>
      <c r="U32" s="679"/>
      <c r="V32" s="679"/>
      <c r="W32" s="679"/>
      <c r="X32" s="679"/>
      <c r="Y32" s="680"/>
      <c r="Z32" s="715" t="s">
        <v>245</v>
      </c>
      <c r="AA32" s="715"/>
      <c r="AB32" s="715"/>
      <c r="AC32" s="715"/>
      <c r="AD32" s="716" t="s">
        <v>245</v>
      </c>
      <c r="AE32" s="716"/>
      <c r="AF32" s="716"/>
      <c r="AG32" s="716"/>
      <c r="AH32" s="716"/>
      <c r="AI32" s="716"/>
      <c r="AJ32" s="716"/>
      <c r="AK32" s="716"/>
      <c r="AL32" s="681" t="s">
        <v>254</v>
      </c>
      <c r="AM32" s="682"/>
      <c r="AN32" s="682"/>
      <c r="AO32" s="717"/>
      <c r="AP32" s="756"/>
      <c r="AQ32" s="757"/>
      <c r="AR32" s="757"/>
      <c r="AS32" s="757"/>
      <c r="AT32" s="761"/>
      <c r="AU32" s="230" t="s">
        <v>319</v>
      </c>
      <c r="AV32" s="230"/>
      <c r="AW32" s="230"/>
      <c r="AX32" s="675" t="s">
        <v>320</v>
      </c>
      <c r="AY32" s="676"/>
      <c r="AZ32" s="676"/>
      <c r="BA32" s="676"/>
      <c r="BB32" s="676"/>
      <c r="BC32" s="676"/>
      <c r="BD32" s="676"/>
      <c r="BE32" s="676"/>
      <c r="BF32" s="677"/>
      <c r="BG32" s="751">
        <v>97.1</v>
      </c>
      <c r="BH32" s="697"/>
      <c r="BI32" s="697"/>
      <c r="BJ32" s="697"/>
      <c r="BK32" s="697"/>
      <c r="BL32" s="697"/>
      <c r="BM32" s="682">
        <v>94.3</v>
      </c>
      <c r="BN32" s="743"/>
      <c r="BO32" s="743"/>
      <c r="BP32" s="743"/>
      <c r="BQ32" s="721"/>
      <c r="BR32" s="751">
        <v>98.5</v>
      </c>
      <c r="BS32" s="697"/>
      <c r="BT32" s="697"/>
      <c r="BU32" s="697"/>
      <c r="BV32" s="697"/>
      <c r="BW32" s="697"/>
      <c r="BX32" s="682">
        <v>95.8</v>
      </c>
      <c r="BY32" s="743"/>
      <c r="BZ32" s="743"/>
      <c r="CA32" s="743"/>
      <c r="CB32" s="721"/>
      <c r="CD32" s="767"/>
      <c r="CE32" s="768"/>
      <c r="CF32" s="711" t="s">
        <v>321</v>
      </c>
      <c r="CG32" s="712"/>
      <c r="CH32" s="712"/>
      <c r="CI32" s="712"/>
      <c r="CJ32" s="712"/>
      <c r="CK32" s="712"/>
      <c r="CL32" s="712"/>
      <c r="CM32" s="712"/>
      <c r="CN32" s="712"/>
      <c r="CO32" s="712"/>
      <c r="CP32" s="712"/>
      <c r="CQ32" s="713"/>
      <c r="CR32" s="678">
        <v>78</v>
      </c>
      <c r="CS32" s="679"/>
      <c r="CT32" s="679"/>
      <c r="CU32" s="679"/>
      <c r="CV32" s="679"/>
      <c r="CW32" s="679"/>
      <c r="CX32" s="679"/>
      <c r="CY32" s="680"/>
      <c r="CZ32" s="681">
        <v>0</v>
      </c>
      <c r="DA32" s="699"/>
      <c r="DB32" s="699"/>
      <c r="DC32" s="700"/>
      <c r="DD32" s="684">
        <v>78</v>
      </c>
      <c r="DE32" s="679"/>
      <c r="DF32" s="679"/>
      <c r="DG32" s="679"/>
      <c r="DH32" s="679"/>
      <c r="DI32" s="679"/>
      <c r="DJ32" s="679"/>
      <c r="DK32" s="680"/>
      <c r="DL32" s="684">
        <v>78</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322</v>
      </c>
      <c r="C33" s="676"/>
      <c r="D33" s="676"/>
      <c r="E33" s="676"/>
      <c r="F33" s="676"/>
      <c r="G33" s="676"/>
      <c r="H33" s="676"/>
      <c r="I33" s="676"/>
      <c r="J33" s="676"/>
      <c r="K33" s="676"/>
      <c r="L33" s="676"/>
      <c r="M33" s="676"/>
      <c r="N33" s="676"/>
      <c r="O33" s="676"/>
      <c r="P33" s="676"/>
      <c r="Q33" s="677"/>
      <c r="R33" s="678">
        <v>283239</v>
      </c>
      <c r="S33" s="679"/>
      <c r="T33" s="679"/>
      <c r="U33" s="679"/>
      <c r="V33" s="679"/>
      <c r="W33" s="679"/>
      <c r="X33" s="679"/>
      <c r="Y33" s="680"/>
      <c r="Z33" s="715">
        <v>5.6</v>
      </c>
      <c r="AA33" s="715"/>
      <c r="AB33" s="715"/>
      <c r="AC33" s="715"/>
      <c r="AD33" s="716" t="s">
        <v>235</v>
      </c>
      <c r="AE33" s="716"/>
      <c r="AF33" s="716"/>
      <c r="AG33" s="716"/>
      <c r="AH33" s="716"/>
      <c r="AI33" s="716"/>
      <c r="AJ33" s="716"/>
      <c r="AK33" s="716"/>
      <c r="AL33" s="681" t="s">
        <v>254</v>
      </c>
      <c r="AM33" s="682"/>
      <c r="AN33" s="682"/>
      <c r="AO33" s="717"/>
      <c r="AP33" s="758"/>
      <c r="AQ33" s="759"/>
      <c r="AR33" s="759"/>
      <c r="AS33" s="759"/>
      <c r="AT33" s="762"/>
      <c r="AU33" s="232"/>
      <c r="AV33" s="232"/>
      <c r="AW33" s="232"/>
      <c r="AX33" s="659" t="s">
        <v>323</v>
      </c>
      <c r="AY33" s="660"/>
      <c r="AZ33" s="660"/>
      <c r="BA33" s="660"/>
      <c r="BB33" s="660"/>
      <c r="BC33" s="660"/>
      <c r="BD33" s="660"/>
      <c r="BE33" s="660"/>
      <c r="BF33" s="661"/>
      <c r="BG33" s="742">
        <v>99.4</v>
      </c>
      <c r="BH33" s="663"/>
      <c r="BI33" s="663"/>
      <c r="BJ33" s="663"/>
      <c r="BK33" s="663"/>
      <c r="BL33" s="663"/>
      <c r="BM33" s="706">
        <v>97.9</v>
      </c>
      <c r="BN33" s="663"/>
      <c r="BO33" s="663"/>
      <c r="BP33" s="663"/>
      <c r="BQ33" s="727"/>
      <c r="BR33" s="742">
        <v>99.3</v>
      </c>
      <c r="BS33" s="663"/>
      <c r="BT33" s="663"/>
      <c r="BU33" s="663"/>
      <c r="BV33" s="663"/>
      <c r="BW33" s="663"/>
      <c r="BX33" s="706">
        <v>97.4</v>
      </c>
      <c r="BY33" s="663"/>
      <c r="BZ33" s="663"/>
      <c r="CA33" s="663"/>
      <c r="CB33" s="727"/>
      <c r="CD33" s="711" t="s">
        <v>324</v>
      </c>
      <c r="CE33" s="712"/>
      <c r="CF33" s="712"/>
      <c r="CG33" s="712"/>
      <c r="CH33" s="712"/>
      <c r="CI33" s="712"/>
      <c r="CJ33" s="712"/>
      <c r="CK33" s="712"/>
      <c r="CL33" s="712"/>
      <c r="CM33" s="712"/>
      <c r="CN33" s="712"/>
      <c r="CO33" s="712"/>
      <c r="CP33" s="712"/>
      <c r="CQ33" s="713"/>
      <c r="CR33" s="678">
        <v>2595265</v>
      </c>
      <c r="CS33" s="697"/>
      <c r="CT33" s="697"/>
      <c r="CU33" s="697"/>
      <c r="CV33" s="697"/>
      <c r="CW33" s="697"/>
      <c r="CX33" s="697"/>
      <c r="CY33" s="698"/>
      <c r="CZ33" s="681">
        <v>52.7</v>
      </c>
      <c r="DA33" s="699"/>
      <c r="DB33" s="699"/>
      <c r="DC33" s="700"/>
      <c r="DD33" s="684">
        <v>1917205</v>
      </c>
      <c r="DE33" s="697"/>
      <c r="DF33" s="697"/>
      <c r="DG33" s="697"/>
      <c r="DH33" s="697"/>
      <c r="DI33" s="697"/>
      <c r="DJ33" s="697"/>
      <c r="DK33" s="698"/>
      <c r="DL33" s="684">
        <v>1280139</v>
      </c>
      <c r="DM33" s="697"/>
      <c r="DN33" s="697"/>
      <c r="DO33" s="697"/>
      <c r="DP33" s="697"/>
      <c r="DQ33" s="697"/>
      <c r="DR33" s="697"/>
      <c r="DS33" s="697"/>
      <c r="DT33" s="697"/>
      <c r="DU33" s="697"/>
      <c r="DV33" s="698"/>
      <c r="DW33" s="681">
        <v>54.9</v>
      </c>
      <c r="DX33" s="699"/>
      <c r="DY33" s="699"/>
      <c r="DZ33" s="699"/>
      <c r="EA33" s="699"/>
      <c r="EB33" s="699"/>
      <c r="EC33" s="714"/>
    </row>
    <row r="34" spans="2:133" ht="11.25" customHeight="1" x14ac:dyDescent="0.15">
      <c r="B34" s="675" t="s">
        <v>325</v>
      </c>
      <c r="C34" s="676"/>
      <c r="D34" s="676"/>
      <c r="E34" s="676"/>
      <c r="F34" s="676"/>
      <c r="G34" s="676"/>
      <c r="H34" s="676"/>
      <c r="I34" s="676"/>
      <c r="J34" s="676"/>
      <c r="K34" s="676"/>
      <c r="L34" s="676"/>
      <c r="M34" s="676"/>
      <c r="N34" s="676"/>
      <c r="O34" s="676"/>
      <c r="P34" s="676"/>
      <c r="Q34" s="677"/>
      <c r="R34" s="678">
        <v>7527</v>
      </c>
      <c r="S34" s="679"/>
      <c r="T34" s="679"/>
      <c r="U34" s="679"/>
      <c r="V34" s="679"/>
      <c r="W34" s="679"/>
      <c r="X34" s="679"/>
      <c r="Y34" s="680"/>
      <c r="Z34" s="715">
        <v>0.1</v>
      </c>
      <c r="AA34" s="715"/>
      <c r="AB34" s="715"/>
      <c r="AC34" s="715"/>
      <c r="AD34" s="716" t="s">
        <v>245</v>
      </c>
      <c r="AE34" s="716"/>
      <c r="AF34" s="716"/>
      <c r="AG34" s="716"/>
      <c r="AH34" s="716"/>
      <c r="AI34" s="716"/>
      <c r="AJ34" s="716"/>
      <c r="AK34" s="716"/>
      <c r="AL34" s="681" t="s">
        <v>245</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326</v>
      </c>
      <c r="CE34" s="712"/>
      <c r="CF34" s="712"/>
      <c r="CG34" s="712"/>
      <c r="CH34" s="712"/>
      <c r="CI34" s="712"/>
      <c r="CJ34" s="712"/>
      <c r="CK34" s="712"/>
      <c r="CL34" s="712"/>
      <c r="CM34" s="712"/>
      <c r="CN34" s="712"/>
      <c r="CO34" s="712"/>
      <c r="CP34" s="712"/>
      <c r="CQ34" s="713"/>
      <c r="CR34" s="678">
        <v>971368</v>
      </c>
      <c r="CS34" s="679"/>
      <c r="CT34" s="679"/>
      <c r="CU34" s="679"/>
      <c r="CV34" s="679"/>
      <c r="CW34" s="679"/>
      <c r="CX34" s="679"/>
      <c r="CY34" s="680"/>
      <c r="CZ34" s="681">
        <v>19.7</v>
      </c>
      <c r="DA34" s="699"/>
      <c r="DB34" s="699"/>
      <c r="DC34" s="700"/>
      <c r="DD34" s="684">
        <v>798434</v>
      </c>
      <c r="DE34" s="679"/>
      <c r="DF34" s="679"/>
      <c r="DG34" s="679"/>
      <c r="DH34" s="679"/>
      <c r="DI34" s="679"/>
      <c r="DJ34" s="679"/>
      <c r="DK34" s="680"/>
      <c r="DL34" s="684">
        <v>484684</v>
      </c>
      <c r="DM34" s="679"/>
      <c r="DN34" s="679"/>
      <c r="DO34" s="679"/>
      <c r="DP34" s="679"/>
      <c r="DQ34" s="679"/>
      <c r="DR34" s="679"/>
      <c r="DS34" s="679"/>
      <c r="DT34" s="679"/>
      <c r="DU34" s="679"/>
      <c r="DV34" s="680"/>
      <c r="DW34" s="681">
        <v>20.8</v>
      </c>
      <c r="DX34" s="699"/>
      <c r="DY34" s="699"/>
      <c r="DZ34" s="699"/>
      <c r="EA34" s="699"/>
      <c r="EB34" s="699"/>
      <c r="EC34" s="714"/>
    </row>
    <row r="35" spans="2:133" ht="11.25" customHeight="1" x14ac:dyDescent="0.15">
      <c r="B35" s="675" t="s">
        <v>327</v>
      </c>
      <c r="C35" s="676"/>
      <c r="D35" s="676"/>
      <c r="E35" s="676"/>
      <c r="F35" s="676"/>
      <c r="G35" s="676"/>
      <c r="H35" s="676"/>
      <c r="I35" s="676"/>
      <c r="J35" s="676"/>
      <c r="K35" s="676"/>
      <c r="L35" s="676"/>
      <c r="M35" s="676"/>
      <c r="N35" s="676"/>
      <c r="O35" s="676"/>
      <c r="P35" s="676"/>
      <c r="Q35" s="677"/>
      <c r="R35" s="678">
        <v>349740</v>
      </c>
      <c r="S35" s="679"/>
      <c r="T35" s="679"/>
      <c r="U35" s="679"/>
      <c r="V35" s="679"/>
      <c r="W35" s="679"/>
      <c r="X35" s="679"/>
      <c r="Y35" s="680"/>
      <c r="Z35" s="715">
        <v>6.9</v>
      </c>
      <c r="AA35" s="715"/>
      <c r="AB35" s="715"/>
      <c r="AC35" s="715"/>
      <c r="AD35" s="716" t="s">
        <v>254</v>
      </c>
      <c r="AE35" s="716"/>
      <c r="AF35" s="716"/>
      <c r="AG35" s="716"/>
      <c r="AH35" s="716"/>
      <c r="AI35" s="716"/>
      <c r="AJ35" s="716"/>
      <c r="AK35" s="716"/>
      <c r="AL35" s="681" t="s">
        <v>245</v>
      </c>
      <c r="AM35" s="682"/>
      <c r="AN35" s="682"/>
      <c r="AO35" s="717"/>
      <c r="AP35" s="235"/>
      <c r="AQ35" s="739" t="s">
        <v>328</v>
      </c>
      <c r="AR35" s="740"/>
      <c r="AS35" s="740"/>
      <c r="AT35" s="740"/>
      <c r="AU35" s="740"/>
      <c r="AV35" s="740"/>
      <c r="AW35" s="740"/>
      <c r="AX35" s="740"/>
      <c r="AY35" s="740"/>
      <c r="AZ35" s="740"/>
      <c r="BA35" s="740"/>
      <c r="BB35" s="740"/>
      <c r="BC35" s="740"/>
      <c r="BD35" s="740"/>
      <c r="BE35" s="740"/>
      <c r="BF35" s="741"/>
      <c r="BG35" s="739" t="s">
        <v>329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330</v>
      </c>
      <c r="CE35" s="712"/>
      <c r="CF35" s="712"/>
      <c r="CG35" s="712"/>
      <c r="CH35" s="712"/>
      <c r="CI35" s="712"/>
      <c r="CJ35" s="712"/>
      <c r="CK35" s="712"/>
      <c r="CL35" s="712"/>
      <c r="CM35" s="712"/>
      <c r="CN35" s="712"/>
      <c r="CO35" s="712"/>
      <c r="CP35" s="712"/>
      <c r="CQ35" s="713"/>
      <c r="CR35" s="678">
        <v>31869</v>
      </c>
      <c r="CS35" s="697"/>
      <c r="CT35" s="697"/>
      <c r="CU35" s="697"/>
      <c r="CV35" s="697"/>
      <c r="CW35" s="697"/>
      <c r="CX35" s="697"/>
      <c r="CY35" s="698"/>
      <c r="CZ35" s="681">
        <v>0.6</v>
      </c>
      <c r="DA35" s="699"/>
      <c r="DB35" s="699"/>
      <c r="DC35" s="700"/>
      <c r="DD35" s="684">
        <v>9778</v>
      </c>
      <c r="DE35" s="697"/>
      <c r="DF35" s="697"/>
      <c r="DG35" s="697"/>
      <c r="DH35" s="697"/>
      <c r="DI35" s="697"/>
      <c r="DJ35" s="697"/>
      <c r="DK35" s="698"/>
      <c r="DL35" s="684">
        <v>9778</v>
      </c>
      <c r="DM35" s="697"/>
      <c r="DN35" s="697"/>
      <c r="DO35" s="697"/>
      <c r="DP35" s="697"/>
      <c r="DQ35" s="697"/>
      <c r="DR35" s="697"/>
      <c r="DS35" s="697"/>
      <c r="DT35" s="697"/>
      <c r="DU35" s="697"/>
      <c r="DV35" s="698"/>
      <c r="DW35" s="681">
        <v>0.4</v>
      </c>
      <c r="DX35" s="699"/>
      <c r="DY35" s="699"/>
      <c r="DZ35" s="699"/>
      <c r="EA35" s="699"/>
      <c r="EB35" s="699"/>
      <c r="EC35" s="714"/>
    </row>
    <row r="36" spans="2:133" ht="11.25" customHeight="1" x14ac:dyDescent="0.15">
      <c r="B36" s="675" t="s">
        <v>331</v>
      </c>
      <c r="C36" s="676"/>
      <c r="D36" s="676"/>
      <c r="E36" s="676"/>
      <c r="F36" s="676"/>
      <c r="G36" s="676"/>
      <c r="H36" s="676"/>
      <c r="I36" s="676"/>
      <c r="J36" s="676"/>
      <c r="K36" s="676"/>
      <c r="L36" s="676"/>
      <c r="M36" s="676"/>
      <c r="N36" s="676"/>
      <c r="O36" s="676"/>
      <c r="P36" s="676"/>
      <c r="Q36" s="677"/>
      <c r="R36" s="678">
        <v>661467</v>
      </c>
      <c r="S36" s="679"/>
      <c r="T36" s="679"/>
      <c r="U36" s="679"/>
      <c r="V36" s="679"/>
      <c r="W36" s="679"/>
      <c r="X36" s="679"/>
      <c r="Y36" s="680"/>
      <c r="Z36" s="715">
        <v>13.1</v>
      </c>
      <c r="AA36" s="715"/>
      <c r="AB36" s="715"/>
      <c r="AC36" s="715"/>
      <c r="AD36" s="716" t="s">
        <v>254</v>
      </c>
      <c r="AE36" s="716"/>
      <c r="AF36" s="716"/>
      <c r="AG36" s="716"/>
      <c r="AH36" s="716"/>
      <c r="AI36" s="716"/>
      <c r="AJ36" s="716"/>
      <c r="AK36" s="716"/>
      <c r="AL36" s="681" t="s">
        <v>245</v>
      </c>
      <c r="AM36" s="682"/>
      <c r="AN36" s="682"/>
      <c r="AO36" s="717"/>
      <c r="AP36" s="235"/>
      <c r="AQ36" s="730" t="s">
        <v>332</v>
      </c>
      <c r="AR36" s="731"/>
      <c r="AS36" s="731"/>
      <c r="AT36" s="731"/>
      <c r="AU36" s="731"/>
      <c r="AV36" s="731"/>
      <c r="AW36" s="731"/>
      <c r="AX36" s="731"/>
      <c r="AY36" s="732"/>
      <c r="AZ36" s="733">
        <v>631187</v>
      </c>
      <c r="BA36" s="734"/>
      <c r="BB36" s="734"/>
      <c r="BC36" s="734"/>
      <c r="BD36" s="734"/>
      <c r="BE36" s="734"/>
      <c r="BF36" s="735"/>
      <c r="BG36" s="736" t="s">
        <v>333</v>
      </c>
      <c r="BH36" s="737"/>
      <c r="BI36" s="737"/>
      <c r="BJ36" s="737"/>
      <c r="BK36" s="737"/>
      <c r="BL36" s="737"/>
      <c r="BM36" s="737"/>
      <c r="BN36" s="737"/>
      <c r="BO36" s="737"/>
      <c r="BP36" s="737"/>
      <c r="BQ36" s="737"/>
      <c r="BR36" s="737"/>
      <c r="BS36" s="737"/>
      <c r="BT36" s="737"/>
      <c r="BU36" s="738"/>
      <c r="BV36" s="733">
        <v>3642</v>
      </c>
      <c r="BW36" s="734"/>
      <c r="BX36" s="734"/>
      <c r="BY36" s="734"/>
      <c r="BZ36" s="734"/>
      <c r="CA36" s="734"/>
      <c r="CB36" s="735"/>
      <c r="CD36" s="711" t="s">
        <v>334</v>
      </c>
      <c r="CE36" s="712"/>
      <c r="CF36" s="712"/>
      <c r="CG36" s="712"/>
      <c r="CH36" s="712"/>
      <c r="CI36" s="712"/>
      <c r="CJ36" s="712"/>
      <c r="CK36" s="712"/>
      <c r="CL36" s="712"/>
      <c r="CM36" s="712"/>
      <c r="CN36" s="712"/>
      <c r="CO36" s="712"/>
      <c r="CP36" s="712"/>
      <c r="CQ36" s="713"/>
      <c r="CR36" s="678">
        <v>547436</v>
      </c>
      <c r="CS36" s="679"/>
      <c r="CT36" s="679"/>
      <c r="CU36" s="679"/>
      <c r="CV36" s="679"/>
      <c r="CW36" s="679"/>
      <c r="CX36" s="679"/>
      <c r="CY36" s="680"/>
      <c r="CZ36" s="681">
        <v>11.1</v>
      </c>
      <c r="DA36" s="699"/>
      <c r="DB36" s="699"/>
      <c r="DC36" s="700"/>
      <c r="DD36" s="684">
        <v>467355</v>
      </c>
      <c r="DE36" s="679"/>
      <c r="DF36" s="679"/>
      <c r="DG36" s="679"/>
      <c r="DH36" s="679"/>
      <c r="DI36" s="679"/>
      <c r="DJ36" s="679"/>
      <c r="DK36" s="680"/>
      <c r="DL36" s="684">
        <v>421560</v>
      </c>
      <c r="DM36" s="679"/>
      <c r="DN36" s="679"/>
      <c r="DO36" s="679"/>
      <c r="DP36" s="679"/>
      <c r="DQ36" s="679"/>
      <c r="DR36" s="679"/>
      <c r="DS36" s="679"/>
      <c r="DT36" s="679"/>
      <c r="DU36" s="679"/>
      <c r="DV36" s="680"/>
      <c r="DW36" s="681">
        <v>18.100000000000001</v>
      </c>
      <c r="DX36" s="699"/>
      <c r="DY36" s="699"/>
      <c r="DZ36" s="699"/>
      <c r="EA36" s="699"/>
      <c r="EB36" s="699"/>
      <c r="EC36" s="714"/>
    </row>
    <row r="37" spans="2:133" ht="11.25" customHeight="1" x14ac:dyDescent="0.15">
      <c r="B37" s="675" t="s">
        <v>335</v>
      </c>
      <c r="C37" s="676"/>
      <c r="D37" s="676"/>
      <c r="E37" s="676"/>
      <c r="F37" s="676"/>
      <c r="G37" s="676"/>
      <c r="H37" s="676"/>
      <c r="I37" s="676"/>
      <c r="J37" s="676"/>
      <c r="K37" s="676"/>
      <c r="L37" s="676"/>
      <c r="M37" s="676"/>
      <c r="N37" s="676"/>
      <c r="O37" s="676"/>
      <c r="P37" s="676"/>
      <c r="Q37" s="677"/>
      <c r="R37" s="678">
        <v>142885</v>
      </c>
      <c r="S37" s="679"/>
      <c r="T37" s="679"/>
      <c r="U37" s="679"/>
      <c r="V37" s="679"/>
      <c r="W37" s="679"/>
      <c r="X37" s="679"/>
      <c r="Y37" s="680"/>
      <c r="Z37" s="715">
        <v>2.8</v>
      </c>
      <c r="AA37" s="715"/>
      <c r="AB37" s="715"/>
      <c r="AC37" s="715"/>
      <c r="AD37" s="716" t="s">
        <v>245</v>
      </c>
      <c r="AE37" s="716"/>
      <c r="AF37" s="716"/>
      <c r="AG37" s="716"/>
      <c r="AH37" s="716"/>
      <c r="AI37" s="716"/>
      <c r="AJ37" s="716"/>
      <c r="AK37" s="716"/>
      <c r="AL37" s="681" t="s">
        <v>245</v>
      </c>
      <c r="AM37" s="682"/>
      <c r="AN37" s="682"/>
      <c r="AO37" s="717"/>
      <c r="AQ37" s="718" t="s">
        <v>336</v>
      </c>
      <c r="AR37" s="719"/>
      <c r="AS37" s="719"/>
      <c r="AT37" s="719"/>
      <c r="AU37" s="719"/>
      <c r="AV37" s="719"/>
      <c r="AW37" s="719"/>
      <c r="AX37" s="719"/>
      <c r="AY37" s="720"/>
      <c r="AZ37" s="678">
        <v>252227</v>
      </c>
      <c r="BA37" s="679"/>
      <c r="BB37" s="679"/>
      <c r="BC37" s="679"/>
      <c r="BD37" s="697"/>
      <c r="BE37" s="697"/>
      <c r="BF37" s="721"/>
      <c r="BG37" s="711" t="s">
        <v>337</v>
      </c>
      <c r="BH37" s="712"/>
      <c r="BI37" s="712"/>
      <c r="BJ37" s="712"/>
      <c r="BK37" s="712"/>
      <c r="BL37" s="712"/>
      <c r="BM37" s="712"/>
      <c r="BN37" s="712"/>
      <c r="BO37" s="712"/>
      <c r="BP37" s="712"/>
      <c r="BQ37" s="712"/>
      <c r="BR37" s="712"/>
      <c r="BS37" s="712"/>
      <c r="BT37" s="712"/>
      <c r="BU37" s="713"/>
      <c r="BV37" s="678">
        <v>-5553</v>
      </c>
      <c r="BW37" s="679"/>
      <c r="BX37" s="679"/>
      <c r="BY37" s="679"/>
      <c r="BZ37" s="679"/>
      <c r="CA37" s="679"/>
      <c r="CB37" s="722"/>
      <c r="CD37" s="711" t="s">
        <v>338</v>
      </c>
      <c r="CE37" s="712"/>
      <c r="CF37" s="712"/>
      <c r="CG37" s="712"/>
      <c r="CH37" s="712"/>
      <c r="CI37" s="712"/>
      <c r="CJ37" s="712"/>
      <c r="CK37" s="712"/>
      <c r="CL37" s="712"/>
      <c r="CM37" s="712"/>
      <c r="CN37" s="712"/>
      <c r="CO37" s="712"/>
      <c r="CP37" s="712"/>
      <c r="CQ37" s="713"/>
      <c r="CR37" s="678">
        <v>112521</v>
      </c>
      <c r="CS37" s="697"/>
      <c r="CT37" s="697"/>
      <c r="CU37" s="697"/>
      <c r="CV37" s="697"/>
      <c r="CW37" s="697"/>
      <c r="CX37" s="697"/>
      <c r="CY37" s="698"/>
      <c r="CZ37" s="681">
        <v>2.2999999999999998</v>
      </c>
      <c r="DA37" s="699"/>
      <c r="DB37" s="699"/>
      <c r="DC37" s="700"/>
      <c r="DD37" s="684">
        <v>111664</v>
      </c>
      <c r="DE37" s="697"/>
      <c r="DF37" s="697"/>
      <c r="DG37" s="697"/>
      <c r="DH37" s="697"/>
      <c r="DI37" s="697"/>
      <c r="DJ37" s="697"/>
      <c r="DK37" s="698"/>
      <c r="DL37" s="684">
        <v>111414</v>
      </c>
      <c r="DM37" s="697"/>
      <c r="DN37" s="697"/>
      <c r="DO37" s="697"/>
      <c r="DP37" s="697"/>
      <c r="DQ37" s="697"/>
      <c r="DR37" s="697"/>
      <c r="DS37" s="697"/>
      <c r="DT37" s="697"/>
      <c r="DU37" s="697"/>
      <c r="DV37" s="698"/>
      <c r="DW37" s="681">
        <v>4.8</v>
      </c>
      <c r="DX37" s="699"/>
      <c r="DY37" s="699"/>
      <c r="DZ37" s="699"/>
      <c r="EA37" s="699"/>
      <c r="EB37" s="699"/>
      <c r="EC37" s="714"/>
    </row>
    <row r="38" spans="2:133" ht="11.25" customHeight="1" x14ac:dyDescent="0.15">
      <c r="B38" s="675" t="s">
        <v>339</v>
      </c>
      <c r="C38" s="676"/>
      <c r="D38" s="676"/>
      <c r="E38" s="676"/>
      <c r="F38" s="676"/>
      <c r="G38" s="676"/>
      <c r="H38" s="676"/>
      <c r="I38" s="676"/>
      <c r="J38" s="676"/>
      <c r="K38" s="676"/>
      <c r="L38" s="676"/>
      <c r="M38" s="676"/>
      <c r="N38" s="676"/>
      <c r="O38" s="676"/>
      <c r="P38" s="676"/>
      <c r="Q38" s="677"/>
      <c r="R38" s="678">
        <v>62246</v>
      </c>
      <c r="S38" s="679"/>
      <c r="T38" s="679"/>
      <c r="U38" s="679"/>
      <c r="V38" s="679"/>
      <c r="W38" s="679"/>
      <c r="X38" s="679"/>
      <c r="Y38" s="680"/>
      <c r="Z38" s="715">
        <v>1.2</v>
      </c>
      <c r="AA38" s="715"/>
      <c r="AB38" s="715"/>
      <c r="AC38" s="715"/>
      <c r="AD38" s="716">
        <v>2038</v>
      </c>
      <c r="AE38" s="716"/>
      <c r="AF38" s="716"/>
      <c r="AG38" s="716"/>
      <c r="AH38" s="716"/>
      <c r="AI38" s="716"/>
      <c r="AJ38" s="716"/>
      <c r="AK38" s="716"/>
      <c r="AL38" s="681">
        <v>0.1</v>
      </c>
      <c r="AM38" s="682"/>
      <c r="AN38" s="682"/>
      <c r="AO38" s="717"/>
      <c r="AQ38" s="718" t="s">
        <v>340</v>
      </c>
      <c r="AR38" s="719"/>
      <c r="AS38" s="719"/>
      <c r="AT38" s="719"/>
      <c r="AU38" s="719"/>
      <c r="AV38" s="719"/>
      <c r="AW38" s="719"/>
      <c r="AX38" s="719"/>
      <c r="AY38" s="720"/>
      <c r="AZ38" s="678">
        <v>77643</v>
      </c>
      <c r="BA38" s="679"/>
      <c r="BB38" s="679"/>
      <c r="BC38" s="679"/>
      <c r="BD38" s="697"/>
      <c r="BE38" s="697"/>
      <c r="BF38" s="721"/>
      <c r="BG38" s="711" t="s">
        <v>341</v>
      </c>
      <c r="BH38" s="712"/>
      <c r="BI38" s="712"/>
      <c r="BJ38" s="712"/>
      <c r="BK38" s="712"/>
      <c r="BL38" s="712"/>
      <c r="BM38" s="712"/>
      <c r="BN38" s="712"/>
      <c r="BO38" s="712"/>
      <c r="BP38" s="712"/>
      <c r="BQ38" s="712"/>
      <c r="BR38" s="712"/>
      <c r="BS38" s="712"/>
      <c r="BT38" s="712"/>
      <c r="BU38" s="713"/>
      <c r="BV38" s="678">
        <v>1056</v>
      </c>
      <c r="BW38" s="679"/>
      <c r="BX38" s="679"/>
      <c r="BY38" s="679"/>
      <c r="BZ38" s="679"/>
      <c r="CA38" s="679"/>
      <c r="CB38" s="722"/>
      <c r="CD38" s="711" t="s">
        <v>342</v>
      </c>
      <c r="CE38" s="712"/>
      <c r="CF38" s="712"/>
      <c r="CG38" s="712"/>
      <c r="CH38" s="712"/>
      <c r="CI38" s="712"/>
      <c r="CJ38" s="712"/>
      <c r="CK38" s="712"/>
      <c r="CL38" s="712"/>
      <c r="CM38" s="712"/>
      <c r="CN38" s="712"/>
      <c r="CO38" s="712"/>
      <c r="CP38" s="712"/>
      <c r="CQ38" s="713"/>
      <c r="CR38" s="678">
        <v>553544</v>
      </c>
      <c r="CS38" s="679"/>
      <c r="CT38" s="679"/>
      <c r="CU38" s="679"/>
      <c r="CV38" s="679"/>
      <c r="CW38" s="679"/>
      <c r="CX38" s="679"/>
      <c r="CY38" s="680"/>
      <c r="CZ38" s="681">
        <v>11.2</v>
      </c>
      <c r="DA38" s="699"/>
      <c r="DB38" s="699"/>
      <c r="DC38" s="700"/>
      <c r="DD38" s="684">
        <v>504200</v>
      </c>
      <c r="DE38" s="679"/>
      <c r="DF38" s="679"/>
      <c r="DG38" s="679"/>
      <c r="DH38" s="679"/>
      <c r="DI38" s="679"/>
      <c r="DJ38" s="679"/>
      <c r="DK38" s="680"/>
      <c r="DL38" s="684">
        <v>364117</v>
      </c>
      <c r="DM38" s="679"/>
      <c r="DN38" s="679"/>
      <c r="DO38" s="679"/>
      <c r="DP38" s="679"/>
      <c r="DQ38" s="679"/>
      <c r="DR38" s="679"/>
      <c r="DS38" s="679"/>
      <c r="DT38" s="679"/>
      <c r="DU38" s="679"/>
      <c r="DV38" s="680"/>
      <c r="DW38" s="681">
        <v>15.6</v>
      </c>
      <c r="DX38" s="699"/>
      <c r="DY38" s="699"/>
      <c r="DZ38" s="699"/>
      <c r="EA38" s="699"/>
      <c r="EB38" s="699"/>
      <c r="EC38" s="714"/>
    </row>
    <row r="39" spans="2:133" ht="11.25" customHeight="1" x14ac:dyDescent="0.15">
      <c r="B39" s="675" t="s">
        <v>343</v>
      </c>
      <c r="C39" s="676"/>
      <c r="D39" s="676"/>
      <c r="E39" s="676"/>
      <c r="F39" s="676"/>
      <c r="G39" s="676"/>
      <c r="H39" s="676"/>
      <c r="I39" s="676"/>
      <c r="J39" s="676"/>
      <c r="K39" s="676"/>
      <c r="L39" s="676"/>
      <c r="M39" s="676"/>
      <c r="N39" s="676"/>
      <c r="O39" s="676"/>
      <c r="P39" s="676"/>
      <c r="Q39" s="677"/>
      <c r="R39" s="678">
        <v>433308</v>
      </c>
      <c r="S39" s="679"/>
      <c r="T39" s="679"/>
      <c r="U39" s="679"/>
      <c r="V39" s="679"/>
      <c r="W39" s="679"/>
      <c r="X39" s="679"/>
      <c r="Y39" s="680"/>
      <c r="Z39" s="715">
        <v>8.6</v>
      </c>
      <c r="AA39" s="715"/>
      <c r="AB39" s="715"/>
      <c r="AC39" s="715"/>
      <c r="AD39" s="716" t="s">
        <v>254</v>
      </c>
      <c r="AE39" s="716"/>
      <c r="AF39" s="716"/>
      <c r="AG39" s="716"/>
      <c r="AH39" s="716"/>
      <c r="AI39" s="716"/>
      <c r="AJ39" s="716"/>
      <c r="AK39" s="716"/>
      <c r="AL39" s="681" t="s">
        <v>254</v>
      </c>
      <c r="AM39" s="682"/>
      <c r="AN39" s="682"/>
      <c r="AO39" s="717"/>
      <c r="AQ39" s="718" t="s">
        <v>344</v>
      </c>
      <c r="AR39" s="719"/>
      <c r="AS39" s="719"/>
      <c r="AT39" s="719"/>
      <c r="AU39" s="719"/>
      <c r="AV39" s="719"/>
      <c r="AW39" s="719"/>
      <c r="AX39" s="719"/>
      <c r="AY39" s="720"/>
      <c r="AZ39" s="678" t="s">
        <v>245</v>
      </c>
      <c r="BA39" s="679"/>
      <c r="BB39" s="679"/>
      <c r="BC39" s="679"/>
      <c r="BD39" s="697"/>
      <c r="BE39" s="697"/>
      <c r="BF39" s="721"/>
      <c r="BG39" s="711" t="s">
        <v>345</v>
      </c>
      <c r="BH39" s="712"/>
      <c r="BI39" s="712"/>
      <c r="BJ39" s="712"/>
      <c r="BK39" s="712"/>
      <c r="BL39" s="712"/>
      <c r="BM39" s="712"/>
      <c r="BN39" s="712"/>
      <c r="BO39" s="712"/>
      <c r="BP39" s="712"/>
      <c r="BQ39" s="712"/>
      <c r="BR39" s="712"/>
      <c r="BS39" s="712"/>
      <c r="BT39" s="712"/>
      <c r="BU39" s="713"/>
      <c r="BV39" s="678">
        <v>1825</v>
      </c>
      <c r="BW39" s="679"/>
      <c r="BX39" s="679"/>
      <c r="BY39" s="679"/>
      <c r="BZ39" s="679"/>
      <c r="CA39" s="679"/>
      <c r="CB39" s="722"/>
      <c r="CD39" s="711" t="s">
        <v>346</v>
      </c>
      <c r="CE39" s="712"/>
      <c r="CF39" s="712"/>
      <c r="CG39" s="712"/>
      <c r="CH39" s="712"/>
      <c r="CI39" s="712"/>
      <c r="CJ39" s="712"/>
      <c r="CK39" s="712"/>
      <c r="CL39" s="712"/>
      <c r="CM39" s="712"/>
      <c r="CN39" s="712"/>
      <c r="CO39" s="712"/>
      <c r="CP39" s="712"/>
      <c r="CQ39" s="713"/>
      <c r="CR39" s="678">
        <v>489653</v>
      </c>
      <c r="CS39" s="697"/>
      <c r="CT39" s="697"/>
      <c r="CU39" s="697"/>
      <c r="CV39" s="697"/>
      <c r="CW39" s="697"/>
      <c r="CX39" s="697"/>
      <c r="CY39" s="698"/>
      <c r="CZ39" s="681">
        <v>9.9</v>
      </c>
      <c r="DA39" s="699"/>
      <c r="DB39" s="699"/>
      <c r="DC39" s="700"/>
      <c r="DD39" s="684">
        <v>137438</v>
      </c>
      <c r="DE39" s="697"/>
      <c r="DF39" s="697"/>
      <c r="DG39" s="697"/>
      <c r="DH39" s="697"/>
      <c r="DI39" s="697"/>
      <c r="DJ39" s="697"/>
      <c r="DK39" s="698"/>
      <c r="DL39" s="684" t="s">
        <v>245</v>
      </c>
      <c r="DM39" s="697"/>
      <c r="DN39" s="697"/>
      <c r="DO39" s="697"/>
      <c r="DP39" s="697"/>
      <c r="DQ39" s="697"/>
      <c r="DR39" s="697"/>
      <c r="DS39" s="697"/>
      <c r="DT39" s="697"/>
      <c r="DU39" s="697"/>
      <c r="DV39" s="698"/>
      <c r="DW39" s="681" t="s">
        <v>254</v>
      </c>
      <c r="DX39" s="699"/>
      <c r="DY39" s="699"/>
      <c r="DZ39" s="699"/>
      <c r="EA39" s="699"/>
      <c r="EB39" s="699"/>
      <c r="EC39" s="714"/>
    </row>
    <row r="40" spans="2:133" ht="11.25" customHeight="1" x14ac:dyDescent="0.15">
      <c r="B40" s="675" t="s">
        <v>347</v>
      </c>
      <c r="C40" s="676"/>
      <c r="D40" s="676"/>
      <c r="E40" s="676"/>
      <c r="F40" s="676"/>
      <c r="G40" s="676"/>
      <c r="H40" s="676"/>
      <c r="I40" s="676"/>
      <c r="J40" s="676"/>
      <c r="K40" s="676"/>
      <c r="L40" s="676"/>
      <c r="M40" s="676"/>
      <c r="N40" s="676"/>
      <c r="O40" s="676"/>
      <c r="P40" s="676"/>
      <c r="Q40" s="677"/>
      <c r="R40" s="678" t="s">
        <v>254</v>
      </c>
      <c r="S40" s="679"/>
      <c r="T40" s="679"/>
      <c r="U40" s="679"/>
      <c r="V40" s="679"/>
      <c r="W40" s="679"/>
      <c r="X40" s="679"/>
      <c r="Y40" s="680"/>
      <c r="Z40" s="715" t="s">
        <v>245</v>
      </c>
      <c r="AA40" s="715"/>
      <c r="AB40" s="715"/>
      <c r="AC40" s="715"/>
      <c r="AD40" s="716" t="s">
        <v>245</v>
      </c>
      <c r="AE40" s="716"/>
      <c r="AF40" s="716"/>
      <c r="AG40" s="716"/>
      <c r="AH40" s="716"/>
      <c r="AI40" s="716"/>
      <c r="AJ40" s="716"/>
      <c r="AK40" s="716"/>
      <c r="AL40" s="681" t="s">
        <v>254</v>
      </c>
      <c r="AM40" s="682"/>
      <c r="AN40" s="682"/>
      <c r="AO40" s="717"/>
      <c r="AQ40" s="718" t="s">
        <v>348</v>
      </c>
      <c r="AR40" s="719"/>
      <c r="AS40" s="719"/>
      <c r="AT40" s="719"/>
      <c r="AU40" s="719"/>
      <c r="AV40" s="719"/>
      <c r="AW40" s="719"/>
      <c r="AX40" s="719"/>
      <c r="AY40" s="720"/>
      <c r="AZ40" s="678" t="s">
        <v>235</v>
      </c>
      <c r="BA40" s="679"/>
      <c r="BB40" s="679"/>
      <c r="BC40" s="679"/>
      <c r="BD40" s="697"/>
      <c r="BE40" s="697"/>
      <c r="BF40" s="721"/>
      <c r="BG40" s="723" t="s">
        <v>349</v>
      </c>
      <c r="BH40" s="724"/>
      <c r="BI40" s="724"/>
      <c r="BJ40" s="724"/>
      <c r="BK40" s="724"/>
      <c r="BL40" s="236"/>
      <c r="BM40" s="712" t="s">
        <v>350</v>
      </c>
      <c r="BN40" s="712"/>
      <c r="BO40" s="712"/>
      <c r="BP40" s="712"/>
      <c r="BQ40" s="712"/>
      <c r="BR40" s="712"/>
      <c r="BS40" s="712"/>
      <c r="BT40" s="712"/>
      <c r="BU40" s="713"/>
      <c r="BV40" s="678">
        <v>79</v>
      </c>
      <c r="BW40" s="679"/>
      <c r="BX40" s="679"/>
      <c r="BY40" s="679"/>
      <c r="BZ40" s="679"/>
      <c r="CA40" s="679"/>
      <c r="CB40" s="722"/>
      <c r="CD40" s="711" t="s">
        <v>351</v>
      </c>
      <c r="CE40" s="712"/>
      <c r="CF40" s="712"/>
      <c r="CG40" s="712"/>
      <c r="CH40" s="712"/>
      <c r="CI40" s="712"/>
      <c r="CJ40" s="712"/>
      <c r="CK40" s="712"/>
      <c r="CL40" s="712"/>
      <c r="CM40" s="712"/>
      <c r="CN40" s="712"/>
      <c r="CO40" s="712"/>
      <c r="CP40" s="712"/>
      <c r="CQ40" s="713"/>
      <c r="CR40" s="678">
        <v>1395</v>
      </c>
      <c r="CS40" s="679"/>
      <c r="CT40" s="679"/>
      <c r="CU40" s="679"/>
      <c r="CV40" s="679"/>
      <c r="CW40" s="679"/>
      <c r="CX40" s="679"/>
      <c r="CY40" s="680"/>
      <c r="CZ40" s="681">
        <v>0</v>
      </c>
      <c r="DA40" s="699"/>
      <c r="DB40" s="699"/>
      <c r="DC40" s="700"/>
      <c r="DD40" s="684" t="s">
        <v>245</v>
      </c>
      <c r="DE40" s="679"/>
      <c r="DF40" s="679"/>
      <c r="DG40" s="679"/>
      <c r="DH40" s="679"/>
      <c r="DI40" s="679"/>
      <c r="DJ40" s="679"/>
      <c r="DK40" s="680"/>
      <c r="DL40" s="684" t="s">
        <v>245</v>
      </c>
      <c r="DM40" s="679"/>
      <c r="DN40" s="679"/>
      <c r="DO40" s="679"/>
      <c r="DP40" s="679"/>
      <c r="DQ40" s="679"/>
      <c r="DR40" s="679"/>
      <c r="DS40" s="679"/>
      <c r="DT40" s="679"/>
      <c r="DU40" s="679"/>
      <c r="DV40" s="680"/>
      <c r="DW40" s="681" t="s">
        <v>245</v>
      </c>
      <c r="DX40" s="699"/>
      <c r="DY40" s="699"/>
      <c r="DZ40" s="699"/>
      <c r="EA40" s="699"/>
      <c r="EB40" s="699"/>
      <c r="EC40" s="714"/>
    </row>
    <row r="41" spans="2:133" ht="11.25" customHeight="1" x14ac:dyDescent="0.15">
      <c r="B41" s="675" t="s">
        <v>352</v>
      </c>
      <c r="C41" s="676"/>
      <c r="D41" s="676"/>
      <c r="E41" s="676"/>
      <c r="F41" s="676"/>
      <c r="G41" s="676"/>
      <c r="H41" s="676"/>
      <c r="I41" s="676"/>
      <c r="J41" s="676"/>
      <c r="K41" s="676"/>
      <c r="L41" s="676"/>
      <c r="M41" s="676"/>
      <c r="N41" s="676"/>
      <c r="O41" s="676"/>
      <c r="P41" s="676"/>
      <c r="Q41" s="677"/>
      <c r="R41" s="678">
        <v>92108</v>
      </c>
      <c r="S41" s="679"/>
      <c r="T41" s="679"/>
      <c r="U41" s="679"/>
      <c r="V41" s="679"/>
      <c r="W41" s="679"/>
      <c r="X41" s="679"/>
      <c r="Y41" s="680"/>
      <c r="Z41" s="715">
        <v>1.8</v>
      </c>
      <c r="AA41" s="715"/>
      <c r="AB41" s="715"/>
      <c r="AC41" s="715"/>
      <c r="AD41" s="716" t="s">
        <v>245</v>
      </c>
      <c r="AE41" s="716"/>
      <c r="AF41" s="716"/>
      <c r="AG41" s="716"/>
      <c r="AH41" s="716"/>
      <c r="AI41" s="716"/>
      <c r="AJ41" s="716"/>
      <c r="AK41" s="716"/>
      <c r="AL41" s="681" t="s">
        <v>241</v>
      </c>
      <c r="AM41" s="682"/>
      <c r="AN41" s="682"/>
      <c r="AO41" s="717"/>
      <c r="AQ41" s="718" t="s">
        <v>353</v>
      </c>
      <c r="AR41" s="719"/>
      <c r="AS41" s="719"/>
      <c r="AT41" s="719"/>
      <c r="AU41" s="719"/>
      <c r="AV41" s="719"/>
      <c r="AW41" s="719"/>
      <c r="AX41" s="719"/>
      <c r="AY41" s="720"/>
      <c r="AZ41" s="678">
        <v>80270</v>
      </c>
      <c r="BA41" s="679"/>
      <c r="BB41" s="679"/>
      <c r="BC41" s="679"/>
      <c r="BD41" s="697"/>
      <c r="BE41" s="697"/>
      <c r="BF41" s="721"/>
      <c r="BG41" s="723"/>
      <c r="BH41" s="724"/>
      <c r="BI41" s="724"/>
      <c r="BJ41" s="724"/>
      <c r="BK41" s="724"/>
      <c r="BL41" s="236"/>
      <c r="BM41" s="712" t="s">
        <v>354</v>
      </c>
      <c r="BN41" s="712"/>
      <c r="BO41" s="712"/>
      <c r="BP41" s="712"/>
      <c r="BQ41" s="712"/>
      <c r="BR41" s="712"/>
      <c r="BS41" s="712"/>
      <c r="BT41" s="712"/>
      <c r="BU41" s="713"/>
      <c r="BV41" s="678" t="s">
        <v>245</v>
      </c>
      <c r="BW41" s="679"/>
      <c r="BX41" s="679"/>
      <c r="BY41" s="679"/>
      <c r="BZ41" s="679"/>
      <c r="CA41" s="679"/>
      <c r="CB41" s="722"/>
      <c r="CD41" s="711" t="s">
        <v>355</v>
      </c>
      <c r="CE41" s="712"/>
      <c r="CF41" s="712"/>
      <c r="CG41" s="712"/>
      <c r="CH41" s="712"/>
      <c r="CI41" s="712"/>
      <c r="CJ41" s="712"/>
      <c r="CK41" s="712"/>
      <c r="CL41" s="712"/>
      <c r="CM41" s="712"/>
      <c r="CN41" s="712"/>
      <c r="CO41" s="712"/>
      <c r="CP41" s="712"/>
      <c r="CQ41" s="713"/>
      <c r="CR41" s="678" t="s">
        <v>245</v>
      </c>
      <c r="CS41" s="697"/>
      <c r="CT41" s="697"/>
      <c r="CU41" s="697"/>
      <c r="CV41" s="697"/>
      <c r="CW41" s="697"/>
      <c r="CX41" s="697"/>
      <c r="CY41" s="698"/>
      <c r="CZ41" s="681" t="s">
        <v>245</v>
      </c>
      <c r="DA41" s="699"/>
      <c r="DB41" s="699"/>
      <c r="DC41" s="700"/>
      <c r="DD41" s="684" t="s">
        <v>235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356</v>
      </c>
      <c r="C42" s="660"/>
      <c r="D42" s="660"/>
      <c r="E42" s="660"/>
      <c r="F42" s="660"/>
      <c r="G42" s="660"/>
      <c r="H42" s="660"/>
      <c r="I42" s="660"/>
      <c r="J42" s="660"/>
      <c r="K42" s="660"/>
      <c r="L42" s="660"/>
      <c r="M42" s="660"/>
      <c r="N42" s="660"/>
      <c r="O42" s="660"/>
      <c r="P42" s="660"/>
      <c r="Q42" s="661"/>
      <c r="R42" s="662">
        <v>5056030</v>
      </c>
      <c r="S42" s="701"/>
      <c r="T42" s="701"/>
      <c r="U42" s="701"/>
      <c r="V42" s="701"/>
      <c r="W42" s="701"/>
      <c r="X42" s="701"/>
      <c r="Y42" s="703"/>
      <c r="Z42" s="704">
        <v>100</v>
      </c>
      <c r="AA42" s="704"/>
      <c r="AB42" s="704"/>
      <c r="AC42" s="704"/>
      <c r="AD42" s="705">
        <v>2238045</v>
      </c>
      <c r="AE42" s="705"/>
      <c r="AF42" s="705"/>
      <c r="AG42" s="705"/>
      <c r="AH42" s="705"/>
      <c r="AI42" s="705"/>
      <c r="AJ42" s="705"/>
      <c r="AK42" s="705"/>
      <c r="AL42" s="665">
        <v>100</v>
      </c>
      <c r="AM42" s="706"/>
      <c r="AN42" s="706"/>
      <c r="AO42" s="707"/>
      <c r="AQ42" s="708" t="s">
        <v>357</v>
      </c>
      <c r="AR42" s="709"/>
      <c r="AS42" s="709"/>
      <c r="AT42" s="709"/>
      <c r="AU42" s="709"/>
      <c r="AV42" s="709"/>
      <c r="AW42" s="709"/>
      <c r="AX42" s="709"/>
      <c r="AY42" s="710"/>
      <c r="AZ42" s="662">
        <v>221047</v>
      </c>
      <c r="BA42" s="701"/>
      <c r="BB42" s="701"/>
      <c r="BC42" s="701"/>
      <c r="BD42" s="663"/>
      <c r="BE42" s="663"/>
      <c r="BF42" s="727"/>
      <c r="BG42" s="725"/>
      <c r="BH42" s="726"/>
      <c r="BI42" s="726"/>
      <c r="BJ42" s="726"/>
      <c r="BK42" s="726"/>
      <c r="BL42" s="237"/>
      <c r="BM42" s="728" t="s">
        <v>358</v>
      </c>
      <c r="BN42" s="728"/>
      <c r="BO42" s="728"/>
      <c r="BP42" s="728"/>
      <c r="BQ42" s="728"/>
      <c r="BR42" s="728"/>
      <c r="BS42" s="728"/>
      <c r="BT42" s="728"/>
      <c r="BU42" s="729"/>
      <c r="BV42" s="662">
        <v>328</v>
      </c>
      <c r="BW42" s="701"/>
      <c r="BX42" s="701"/>
      <c r="BY42" s="701"/>
      <c r="BZ42" s="701"/>
      <c r="CA42" s="701"/>
      <c r="CB42" s="702"/>
      <c r="CD42" s="675" t="s">
        <v>359</v>
      </c>
      <c r="CE42" s="676"/>
      <c r="CF42" s="676"/>
      <c r="CG42" s="676"/>
      <c r="CH42" s="676"/>
      <c r="CI42" s="676"/>
      <c r="CJ42" s="676"/>
      <c r="CK42" s="676"/>
      <c r="CL42" s="676"/>
      <c r="CM42" s="676"/>
      <c r="CN42" s="676"/>
      <c r="CO42" s="676"/>
      <c r="CP42" s="676"/>
      <c r="CQ42" s="677"/>
      <c r="CR42" s="678">
        <v>828675</v>
      </c>
      <c r="CS42" s="679"/>
      <c r="CT42" s="679"/>
      <c r="CU42" s="679"/>
      <c r="CV42" s="679"/>
      <c r="CW42" s="679"/>
      <c r="CX42" s="679"/>
      <c r="CY42" s="680"/>
      <c r="CZ42" s="681">
        <v>16.8</v>
      </c>
      <c r="DA42" s="682"/>
      <c r="DB42" s="682"/>
      <c r="DC42" s="683"/>
      <c r="DD42" s="684">
        <v>346316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360</v>
      </c>
      <c r="CE43" s="676"/>
      <c r="CF43" s="676"/>
      <c r="CG43" s="676"/>
      <c r="CH43" s="676"/>
      <c r="CI43" s="676"/>
      <c r="CJ43" s="676"/>
      <c r="CK43" s="676"/>
      <c r="CL43" s="676"/>
      <c r="CM43" s="676"/>
      <c r="CN43" s="676"/>
      <c r="CO43" s="676"/>
      <c r="CP43" s="676"/>
      <c r="CQ43" s="677"/>
      <c r="CR43" s="678">
        <v>672</v>
      </c>
      <c r="CS43" s="697"/>
      <c r="CT43" s="697"/>
      <c r="CU43" s="697"/>
      <c r="CV43" s="697"/>
      <c r="CW43" s="697"/>
      <c r="CX43" s="697"/>
      <c r="CY43" s="698"/>
      <c r="CZ43" s="681">
        <v>0</v>
      </c>
      <c r="DA43" s="699"/>
      <c r="DB43" s="699"/>
      <c r="DC43" s="700"/>
      <c r="DD43" s="684">
        <v>672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308</v>
      </c>
      <c r="CE44" s="692"/>
      <c r="CF44" s="675" t="s">
        <v>361</v>
      </c>
      <c r="CG44" s="676"/>
      <c r="CH44" s="676"/>
      <c r="CI44" s="676"/>
      <c r="CJ44" s="676"/>
      <c r="CK44" s="676"/>
      <c r="CL44" s="676"/>
      <c r="CM44" s="676"/>
      <c r="CN44" s="676"/>
      <c r="CO44" s="676"/>
      <c r="CP44" s="676"/>
      <c r="CQ44" s="677"/>
      <c r="CR44" s="678">
        <v>828675</v>
      </c>
      <c r="CS44" s="679"/>
      <c r="CT44" s="679"/>
      <c r="CU44" s="679"/>
      <c r="CV44" s="679"/>
      <c r="CW44" s="679"/>
      <c r="CX44" s="679"/>
      <c r="CY44" s="680"/>
      <c r="CZ44" s="681">
        <v>16.8</v>
      </c>
      <c r="DA44" s="682"/>
      <c r="DB44" s="682"/>
      <c r="DC44" s="683"/>
      <c r="DD44" s="684">
        <v>346316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362</v>
      </c>
      <c r="CG45" s="676"/>
      <c r="CH45" s="676"/>
      <c r="CI45" s="676"/>
      <c r="CJ45" s="676"/>
      <c r="CK45" s="676"/>
      <c r="CL45" s="676"/>
      <c r="CM45" s="676"/>
      <c r="CN45" s="676"/>
      <c r="CO45" s="676"/>
      <c r="CP45" s="676"/>
      <c r="CQ45" s="677"/>
      <c r="CR45" s="678">
        <v>159821</v>
      </c>
      <c r="CS45" s="697"/>
      <c r="CT45" s="697"/>
      <c r="CU45" s="697"/>
      <c r="CV45" s="697"/>
      <c r="CW45" s="697"/>
      <c r="CX45" s="697"/>
      <c r="CY45" s="698"/>
      <c r="CZ45" s="681">
        <v>3.2</v>
      </c>
      <c r="DA45" s="699"/>
      <c r="DB45" s="699"/>
      <c r="DC45" s="700"/>
      <c r="DD45" s="684">
        <v>8151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364</v>
      </c>
      <c r="CG46" s="676"/>
      <c r="CH46" s="676"/>
      <c r="CI46" s="676"/>
      <c r="CJ46" s="676"/>
      <c r="CK46" s="676"/>
      <c r="CL46" s="676"/>
      <c r="CM46" s="676"/>
      <c r="CN46" s="676"/>
      <c r="CO46" s="676"/>
      <c r="CP46" s="676"/>
      <c r="CQ46" s="677"/>
      <c r="CR46" s="678">
        <v>664675</v>
      </c>
      <c r="CS46" s="679"/>
      <c r="CT46" s="679"/>
      <c r="CU46" s="679"/>
      <c r="CV46" s="679"/>
      <c r="CW46" s="679"/>
      <c r="CX46" s="679"/>
      <c r="CY46" s="680"/>
      <c r="CZ46" s="681">
        <v>13.5</v>
      </c>
      <c r="DA46" s="682"/>
      <c r="DB46" s="682"/>
      <c r="DC46" s="683"/>
      <c r="DD46" s="684">
        <v>333986</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366</v>
      </c>
      <c r="CG47" s="676"/>
      <c r="CH47" s="676"/>
      <c r="CI47" s="676"/>
      <c r="CJ47" s="676"/>
      <c r="CK47" s="676"/>
      <c r="CL47" s="676"/>
      <c r="CM47" s="676"/>
      <c r="CN47" s="676"/>
      <c r="CO47" s="676"/>
      <c r="CP47" s="676"/>
      <c r="CQ47" s="677"/>
      <c r="CR47" s="678" t="s">
        <v>254</v>
      </c>
      <c r="CS47" s="697"/>
      <c r="CT47" s="697"/>
      <c r="CU47" s="697"/>
      <c r="CV47" s="697"/>
      <c r="CW47" s="697"/>
      <c r="CX47" s="697"/>
      <c r="CY47" s="698"/>
      <c r="CZ47" s="681" t="s">
        <v>245</v>
      </c>
      <c r="DA47" s="699"/>
      <c r="DB47" s="699"/>
      <c r="DC47" s="700"/>
      <c r="DD47" s="684" t="s">
        <v>245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367</v>
      </c>
      <c r="CD48" s="695"/>
      <c r="CE48" s="696"/>
      <c r="CF48" s="675" t="s">
        <v>368</v>
      </c>
      <c r="CG48" s="676"/>
      <c r="CH48" s="676"/>
      <c r="CI48" s="676"/>
      <c r="CJ48" s="676"/>
      <c r="CK48" s="676"/>
      <c r="CL48" s="676"/>
      <c r="CM48" s="676"/>
      <c r="CN48" s="676"/>
      <c r="CO48" s="676"/>
      <c r="CP48" s="676"/>
      <c r="CQ48" s="677"/>
      <c r="CR48" s="678" t="s">
        <v>254</v>
      </c>
      <c r="CS48" s="679"/>
      <c r="CT48" s="679"/>
      <c r="CU48" s="679"/>
      <c r="CV48" s="679"/>
      <c r="CW48" s="679"/>
      <c r="CX48" s="679"/>
      <c r="CY48" s="680"/>
      <c r="CZ48" s="681" t="s">
        <v>245</v>
      </c>
      <c r="DA48" s="682"/>
      <c r="DB48" s="682"/>
      <c r="DC48" s="683"/>
      <c r="DD48" s="684" t="s">
        <v>235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369</v>
      </c>
      <c r="CE49" s="660"/>
      <c r="CF49" s="660"/>
      <c r="CG49" s="660"/>
      <c r="CH49" s="660"/>
      <c r="CI49" s="660"/>
      <c r="CJ49" s="660"/>
      <c r="CK49" s="660"/>
      <c r="CL49" s="660"/>
      <c r="CM49" s="660"/>
      <c r="CN49" s="660"/>
      <c r="CO49" s="660"/>
      <c r="CP49" s="660"/>
      <c r="CQ49" s="661"/>
      <c r="CR49" s="662">
        <v>4921346</v>
      </c>
      <c r="CS49" s="663"/>
      <c r="CT49" s="663"/>
      <c r="CU49" s="663"/>
      <c r="CV49" s="663"/>
      <c r="CW49" s="663"/>
      <c r="CX49" s="663"/>
      <c r="CY49" s="664"/>
      <c r="CZ49" s="665">
        <v>100</v>
      </c>
      <c r="DA49" s="666"/>
      <c r="DB49" s="666"/>
      <c r="DC49" s="667"/>
      <c r="DD49" s="668">
        <v>3276916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qk6//9yo9tMTkubx2LZUB4GyFBz16nwJC2A13VKwspPh2yt1ob82W+IU9nOh+q4u4PY67iG4IsdEa5EgoHZeFw==" saltValue="bktQV0xr5tKlwvGll4kgC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371</v>
      </c>
      <c r="DK2" s="1204"/>
      <c r="DL2" s="1204"/>
      <c r="DM2" s="1204"/>
      <c r="DN2" s="1204"/>
      <c r="DO2" s="1205"/>
      <c r="DP2" s="250"/>
      <c r="DQ2" s="1203" t="s">
        <v>372</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375</v>
      </c>
      <c r="B5" s="1089"/>
      <c r="C5" s="1089"/>
      <c r="D5" s="1089"/>
      <c r="E5" s="1089"/>
      <c r="F5" s="1089"/>
      <c r="G5" s="1089"/>
      <c r="H5" s="1089"/>
      <c r="I5" s="1089"/>
      <c r="J5" s="1089"/>
      <c r="K5" s="1089"/>
      <c r="L5" s="1089"/>
      <c r="M5" s="1089"/>
      <c r="N5" s="1089"/>
      <c r="O5" s="1089"/>
      <c r="P5" s="1090"/>
      <c r="Q5" s="1094" t="s">
        <v>376</v>
      </c>
      <c r="R5" s="1095"/>
      <c r="S5" s="1095"/>
      <c r="T5" s="1095"/>
      <c r="U5" s="1096"/>
      <c r="V5" s="1094" t="s">
        <v>377</v>
      </c>
      <c r="W5" s="1095"/>
      <c r="X5" s="1095"/>
      <c r="Y5" s="1095"/>
      <c r="Z5" s="1096"/>
      <c r="AA5" s="1094" t="s">
        <v>378</v>
      </c>
      <c r="AB5" s="1095"/>
      <c r="AC5" s="1095"/>
      <c r="AD5" s="1095"/>
      <c r="AE5" s="1095"/>
      <c r="AF5" s="1206" t="s">
        <v>379</v>
      </c>
      <c r="AG5" s="1095"/>
      <c r="AH5" s="1095"/>
      <c r="AI5" s="1095"/>
      <c r="AJ5" s="1110"/>
      <c r="AK5" s="1095" t="s">
        <v>380</v>
      </c>
      <c r="AL5" s="1095"/>
      <c r="AM5" s="1095"/>
      <c r="AN5" s="1095"/>
      <c r="AO5" s="1096"/>
      <c r="AP5" s="1094" t="s">
        <v>381</v>
      </c>
      <c r="AQ5" s="1095"/>
      <c r="AR5" s="1095"/>
      <c r="AS5" s="1095"/>
      <c r="AT5" s="1096"/>
      <c r="AU5" s="1094" t="s">
        <v>382</v>
      </c>
      <c r="AV5" s="1095"/>
      <c r="AW5" s="1095"/>
      <c r="AX5" s="1095"/>
      <c r="AY5" s="1110"/>
      <c r="AZ5" s="257"/>
      <c r="BA5" s="257"/>
      <c r="BB5" s="257"/>
      <c r="BC5" s="257"/>
      <c r="BD5" s="257"/>
      <c r="BE5" s="258"/>
      <c r="BF5" s="258"/>
      <c r="BG5" s="258"/>
      <c r="BH5" s="258"/>
      <c r="BI5" s="258"/>
      <c r="BJ5" s="258"/>
      <c r="BK5" s="258"/>
      <c r="BL5" s="258"/>
      <c r="BM5" s="258"/>
      <c r="BN5" s="258"/>
      <c r="BO5" s="258"/>
      <c r="BP5" s="258"/>
      <c r="BQ5" s="1088" t="s">
        <v>383</v>
      </c>
      <c r="BR5" s="1089"/>
      <c r="BS5" s="1089"/>
      <c r="BT5" s="1089"/>
      <c r="BU5" s="1089"/>
      <c r="BV5" s="1089"/>
      <c r="BW5" s="1089"/>
      <c r="BX5" s="1089"/>
      <c r="BY5" s="1089"/>
      <c r="BZ5" s="1089"/>
      <c r="CA5" s="1089"/>
      <c r="CB5" s="1089"/>
      <c r="CC5" s="1089"/>
      <c r="CD5" s="1089"/>
      <c r="CE5" s="1089"/>
      <c r="CF5" s="1089"/>
      <c r="CG5" s="1090"/>
      <c r="CH5" s="1094" t="s">
        <v>384</v>
      </c>
      <c r="CI5" s="1095"/>
      <c r="CJ5" s="1095"/>
      <c r="CK5" s="1095"/>
      <c r="CL5" s="1096"/>
      <c r="CM5" s="1094" t="s">
        <v>385</v>
      </c>
      <c r="CN5" s="1095"/>
      <c r="CO5" s="1095"/>
      <c r="CP5" s="1095"/>
      <c r="CQ5" s="1096"/>
      <c r="CR5" s="1094" t="s">
        <v>386</v>
      </c>
      <c r="CS5" s="1095"/>
      <c r="CT5" s="1095"/>
      <c r="CU5" s="1095"/>
      <c r="CV5" s="1096"/>
      <c r="CW5" s="1094" t="s">
        <v>387</v>
      </c>
      <c r="CX5" s="1095"/>
      <c r="CY5" s="1095"/>
      <c r="CZ5" s="1095"/>
      <c r="DA5" s="1096"/>
      <c r="DB5" s="1094" t="s">
        <v>388</v>
      </c>
      <c r="DC5" s="1095"/>
      <c r="DD5" s="1095"/>
      <c r="DE5" s="1095"/>
      <c r="DF5" s="1096"/>
      <c r="DG5" s="1191" t="s">
        <v>389</v>
      </c>
      <c r="DH5" s="1192"/>
      <c r="DI5" s="1192"/>
      <c r="DJ5" s="1192"/>
      <c r="DK5" s="1193"/>
      <c r="DL5" s="1191" t="s">
        <v>390</v>
      </c>
      <c r="DM5" s="1192"/>
      <c r="DN5" s="1192"/>
      <c r="DO5" s="1192"/>
      <c r="DP5" s="1193"/>
      <c r="DQ5" s="1094" t="s">
        <v>391</v>
      </c>
      <c r="DR5" s="1095"/>
      <c r="DS5" s="1095"/>
      <c r="DT5" s="1095"/>
      <c r="DU5" s="1096"/>
      <c r="DV5" s="1094" t="s">
        <v>382</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392</v>
      </c>
      <c r="C7" s="1144"/>
      <c r="D7" s="1144"/>
      <c r="E7" s="1144"/>
      <c r="F7" s="1144"/>
      <c r="G7" s="1144"/>
      <c r="H7" s="1144"/>
      <c r="I7" s="1144"/>
      <c r="J7" s="1144"/>
      <c r="K7" s="1144"/>
      <c r="L7" s="1144"/>
      <c r="M7" s="1144"/>
      <c r="N7" s="1144"/>
      <c r="O7" s="1144"/>
      <c r="P7" s="1145"/>
      <c r="Q7" s="1197">
        <v>5185</v>
      </c>
      <c r="R7" s="1198"/>
      <c r="S7" s="1198"/>
      <c r="T7" s="1198"/>
      <c r="U7" s="1198"/>
      <c r="V7" s="1198">
        <v>5050</v>
      </c>
      <c r="W7" s="1198"/>
      <c r="X7" s="1198"/>
      <c r="Y7" s="1198"/>
      <c r="Z7" s="1198"/>
      <c r="AA7" s="1198">
        <v>135</v>
      </c>
      <c r="AB7" s="1198"/>
      <c r="AC7" s="1198"/>
      <c r="AD7" s="1198"/>
      <c r="AE7" s="1199"/>
      <c r="AF7" s="1200">
        <v>43</v>
      </c>
      <c r="AG7" s="1201"/>
      <c r="AH7" s="1201"/>
      <c r="AI7" s="1201"/>
      <c r="AJ7" s="1202"/>
      <c r="AK7" s="1184">
        <v>656</v>
      </c>
      <c r="AL7" s="1185"/>
      <c r="AM7" s="1185"/>
      <c r="AN7" s="1185"/>
      <c r="AO7" s="1185"/>
      <c r="AP7" s="1185">
        <v>2051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394</v>
      </c>
      <c r="B23" s="1037" t="s">
        <v>395</v>
      </c>
      <c r="C23" s="1038"/>
      <c r="D23" s="1038"/>
      <c r="E23" s="1038"/>
      <c r="F23" s="1038"/>
      <c r="G23" s="1038"/>
      <c r="H23" s="1038"/>
      <c r="I23" s="1038"/>
      <c r="J23" s="1038"/>
      <c r="K23" s="1038"/>
      <c r="L23" s="1038"/>
      <c r="M23" s="1038"/>
      <c r="N23" s="1038"/>
      <c r="O23" s="1038"/>
      <c r="P23" s="1039"/>
      <c r="Q23" s="1161">
        <v>5056</v>
      </c>
      <c r="R23" s="1162"/>
      <c r="S23" s="1162"/>
      <c r="T23" s="1162"/>
      <c r="U23" s="1162"/>
      <c r="V23" s="1162">
        <v>4921</v>
      </c>
      <c r="W23" s="1162"/>
      <c r="X23" s="1162"/>
      <c r="Y23" s="1162"/>
      <c r="Z23" s="1162"/>
      <c r="AA23" s="1162">
        <v>135</v>
      </c>
      <c r="AB23" s="1162"/>
      <c r="AC23" s="1162"/>
      <c r="AD23" s="1162"/>
      <c r="AE23" s="1163"/>
      <c r="AF23" s="1164">
        <v>43</v>
      </c>
      <c r="AG23" s="1162"/>
      <c r="AH23" s="1162"/>
      <c r="AI23" s="1162"/>
      <c r="AJ23" s="1165"/>
      <c r="AK23" s="1166"/>
      <c r="AL23" s="1167"/>
      <c r="AM23" s="1167"/>
      <c r="AN23" s="1167"/>
      <c r="AO23" s="1167"/>
      <c r="AP23" s="1162">
        <v>2051</v>
      </c>
      <c r="AQ23" s="1162"/>
      <c r="AR23" s="1162"/>
      <c r="AS23" s="1162"/>
      <c r="AT23" s="1162"/>
      <c r="AU23" s="1168"/>
      <c r="AV23" s="1168"/>
      <c r="AW23" s="1168"/>
      <c r="AX23" s="1168"/>
      <c r="AY23" s="1169"/>
      <c r="AZ23" s="1158" t="s">
        <v>245</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375</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382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406</v>
      </c>
      <c r="C28" s="1144"/>
      <c r="D28" s="1144"/>
      <c r="E28" s="1144"/>
      <c r="F28" s="1144"/>
      <c r="G28" s="1144"/>
      <c r="H28" s="1144"/>
      <c r="I28" s="1144"/>
      <c r="J28" s="1144"/>
      <c r="K28" s="1144"/>
      <c r="L28" s="1144"/>
      <c r="M28" s="1144"/>
      <c r="N28" s="1144"/>
      <c r="O28" s="1144"/>
      <c r="P28" s="1145"/>
      <c r="Q28" s="1146">
        <v>854</v>
      </c>
      <c r="R28" s="1147"/>
      <c r="S28" s="1147"/>
      <c r="T28" s="1147"/>
      <c r="U28" s="1147"/>
      <c r="V28" s="1147">
        <v>850</v>
      </c>
      <c r="W28" s="1147"/>
      <c r="X28" s="1147"/>
      <c r="Y28" s="1147"/>
      <c r="Z28" s="1147"/>
      <c r="AA28" s="1147">
        <v>4</v>
      </c>
      <c r="AB28" s="1147"/>
      <c r="AC28" s="1147"/>
      <c r="AD28" s="1147"/>
      <c r="AE28" s="1148"/>
      <c r="AF28" s="1149">
        <v>4</v>
      </c>
      <c r="AG28" s="1147"/>
      <c r="AH28" s="1147"/>
      <c r="AI28" s="1147"/>
      <c r="AJ28" s="1150"/>
      <c r="AK28" s="1151">
        <v>80</v>
      </c>
      <c r="AL28" s="1139"/>
      <c r="AM28" s="1139"/>
      <c r="AN28" s="1139"/>
      <c r="AO28" s="1139"/>
      <c r="AP28" s="1139" t="s">
        <v>583</v>
      </c>
      <c r="AQ28" s="1139"/>
      <c r="AR28" s="1139"/>
      <c r="AS28" s="1139"/>
      <c r="AT28" s="1139"/>
      <c r="AU28" s="1139" t="s">
        <v>582</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407</v>
      </c>
      <c r="C29" s="1131"/>
      <c r="D29" s="1131"/>
      <c r="E29" s="1131"/>
      <c r="F29" s="1131"/>
      <c r="G29" s="1131"/>
      <c r="H29" s="1131"/>
      <c r="I29" s="1131"/>
      <c r="J29" s="1131"/>
      <c r="K29" s="1131"/>
      <c r="L29" s="1131"/>
      <c r="M29" s="1131"/>
      <c r="N29" s="1131"/>
      <c r="O29" s="1131"/>
      <c r="P29" s="1132"/>
      <c r="Q29" s="1136">
        <v>703</v>
      </c>
      <c r="R29" s="1137"/>
      <c r="S29" s="1137"/>
      <c r="T29" s="1137"/>
      <c r="U29" s="1137"/>
      <c r="V29" s="1137">
        <v>684</v>
      </c>
      <c r="W29" s="1137"/>
      <c r="X29" s="1137"/>
      <c r="Y29" s="1137"/>
      <c r="Z29" s="1137"/>
      <c r="AA29" s="1137">
        <v>19</v>
      </c>
      <c r="AB29" s="1137"/>
      <c r="AC29" s="1137"/>
      <c r="AD29" s="1137"/>
      <c r="AE29" s="1138"/>
      <c r="AF29" s="1112">
        <v>19</v>
      </c>
      <c r="AG29" s="1113"/>
      <c r="AH29" s="1113"/>
      <c r="AI29" s="1113"/>
      <c r="AJ29" s="1114"/>
      <c r="AK29" s="1073">
        <v>124</v>
      </c>
      <c r="AL29" s="1064"/>
      <c r="AM29" s="1064"/>
      <c r="AN29" s="1064"/>
      <c r="AO29" s="1064"/>
      <c r="AP29" s="1064">
        <v>4</v>
      </c>
      <c r="AQ29" s="1064"/>
      <c r="AR29" s="1064"/>
      <c r="AS29" s="1064"/>
      <c r="AT29" s="1064"/>
      <c r="AU29" s="1064" t="s">
        <v>582</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v>65</v>
      </c>
      <c r="R30" s="1137"/>
      <c r="S30" s="1137"/>
      <c r="T30" s="1137"/>
      <c r="U30" s="1137"/>
      <c r="V30" s="1137">
        <v>65</v>
      </c>
      <c r="W30" s="1137"/>
      <c r="X30" s="1137"/>
      <c r="Y30" s="1137"/>
      <c r="Z30" s="1137"/>
      <c r="AA30" s="1137" t="s">
        <v>582</v>
      </c>
      <c r="AB30" s="1137"/>
      <c r="AC30" s="1137"/>
      <c r="AD30" s="1137"/>
      <c r="AE30" s="1138"/>
      <c r="AF30" s="1112" t="s">
        <v>245</v>
      </c>
      <c r="AG30" s="1113"/>
      <c r="AH30" s="1113"/>
      <c r="AI30" s="1113"/>
      <c r="AJ30" s="1114"/>
      <c r="AK30" s="1073">
        <v>22</v>
      </c>
      <c r="AL30" s="1064"/>
      <c r="AM30" s="1064"/>
      <c r="AN30" s="1064"/>
      <c r="AO30" s="1064"/>
      <c r="AP30" s="1064" t="s">
        <v>584</v>
      </c>
      <c r="AQ30" s="1064"/>
      <c r="AR30" s="1064"/>
      <c r="AS30" s="1064"/>
      <c r="AT30" s="1064"/>
      <c r="AU30" s="1064" t="s">
        <v>582</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188</v>
      </c>
      <c r="R31" s="1137"/>
      <c r="S31" s="1137"/>
      <c r="T31" s="1137"/>
      <c r="U31" s="1137"/>
      <c r="V31" s="1137">
        <v>225</v>
      </c>
      <c r="W31" s="1137"/>
      <c r="X31" s="1137"/>
      <c r="Y31" s="1137"/>
      <c r="Z31" s="1137"/>
      <c r="AA31" s="1137">
        <v>-37</v>
      </c>
      <c r="AB31" s="1137"/>
      <c r="AC31" s="1137"/>
      <c r="AD31" s="1137"/>
      <c r="AE31" s="1138"/>
      <c r="AF31" s="1112">
        <v>326</v>
      </c>
      <c r="AG31" s="1113"/>
      <c r="AH31" s="1113"/>
      <c r="AI31" s="1113"/>
      <c r="AJ31" s="1114"/>
      <c r="AK31" s="1073">
        <v>78</v>
      </c>
      <c r="AL31" s="1064"/>
      <c r="AM31" s="1064"/>
      <c r="AN31" s="1064"/>
      <c r="AO31" s="1064"/>
      <c r="AP31" s="1064">
        <v>1066</v>
      </c>
      <c r="AQ31" s="1064"/>
      <c r="AR31" s="1064"/>
      <c r="AS31" s="1064"/>
      <c r="AT31" s="1064"/>
      <c r="AU31" s="1064">
        <v>621</v>
      </c>
      <c r="AV31" s="1064"/>
      <c r="AW31" s="1064"/>
      <c r="AX31" s="1064"/>
      <c r="AY31" s="1064"/>
      <c r="AZ31" s="1135" t="s">
        <v>582</v>
      </c>
      <c r="BA31" s="1135"/>
      <c r="BB31" s="1135"/>
      <c r="BC31" s="1135"/>
      <c r="BD31" s="1135"/>
      <c r="BE31" s="1125" t="s">
        <v>410</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411</v>
      </c>
      <c r="C32" s="1131"/>
      <c r="D32" s="1131"/>
      <c r="E32" s="1131"/>
      <c r="F32" s="1131"/>
      <c r="G32" s="1131"/>
      <c r="H32" s="1131"/>
      <c r="I32" s="1131"/>
      <c r="J32" s="1131"/>
      <c r="K32" s="1131"/>
      <c r="L32" s="1131"/>
      <c r="M32" s="1131"/>
      <c r="N32" s="1131"/>
      <c r="O32" s="1131"/>
      <c r="P32" s="1132"/>
      <c r="Q32" s="1136">
        <v>425</v>
      </c>
      <c r="R32" s="1137"/>
      <c r="S32" s="1137"/>
      <c r="T32" s="1137"/>
      <c r="U32" s="1137"/>
      <c r="V32" s="1137">
        <v>420</v>
      </c>
      <c r="W32" s="1137"/>
      <c r="X32" s="1137"/>
      <c r="Y32" s="1137"/>
      <c r="Z32" s="1137"/>
      <c r="AA32" s="1137">
        <v>5</v>
      </c>
      <c r="AB32" s="1137"/>
      <c r="AC32" s="1137"/>
      <c r="AD32" s="1137"/>
      <c r="AE32" s="1138"/>
      <c r="AF32" s="1112">
        <v>5</v>
      </c>
      <c r="AG32" s="1113"/>
      <c r="AH32" s="1113"/>
      <c r="AI32" s="1113"/>
      <c r="AJ32" s="1114"/>
      <c r="AK32" s="1073">
        <v>252</v>
      </c>
      <c r="AL32" s="1064"/>
      <c r="AM32" s="1064"/>
      <c r="AN32" s="1064"/>
      <c r="AO32" s="1064"/>
      <c r="AP32" s="1064">
        <v>1671</v>
      </c>
      <c r="AQ32" s="1064"/>
      <c r="AR32" s="1064"/>
      <c r="AS32" s="1064"/>
      <c r="AT32" s="1064"/>
      <c r="AU32" s="1064">
        <v>1290</v>
      </c>
      <c r="AV32" s="1064"/>
      <c r="AW32" s="1064"/>
      <c r="AX32" s="1064"/>
      <c r="AY32" s="1064"/>
      <c r="AZ32" s="1135" t="s">
        <v>585</v>
      </c>
      <c r="BA32" s="1135"/>
      <c r="BB32" s="1135"/>
      <c r="BC32" s="1135"/>
      <c r="BD32" s="1135"/>
      <c r="BE32" s="1125" t="s">
        <v>412</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394</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354</v>
      </c>
      <c r="AG63" s="1052"/>
      <c r="AH63" s="1052"/>
      <c r="AI63" s="1052"/>
      <c r="AJ63" s="1123"/>
      <c r="AK63" s="1124"/>
      <c r="AL63" s="1056"/>
      <c r="AM63" s="1056"/>
      <c r="AN63" s="1056"/>
      <c r="AO63" s="1056"/>
      <c r="AP63" s="1052">
        <v>2741</v>
      </c>
      <c r="AQ63" s="1052"/>
      <c r="AR63" s="1052"/>
      <c r="AS63" s="1052"/>
      <c r="AT63" s="1052"/>
      <c r="AU63" s="1052">
        <v>1911</v>
      </c>
      <c r="AV63" s="1052"/>
      <c r="AW63" s="1052"/>
      <c r="AX63" s="1052"/>
      <c r="AY63" s="1052"/>
      <c r="AZ63" s="1118"/>
      <c r="BA63" s="1118"/>
      <c r="BB63" s="1118"/>
      <c r="BC63" s="1118"/>
      <c r="BD63" s="1118"/>
      <c r="BE63" s="1053"/>
      <c r="BF63" s="1053"/>
      <c r="BG63" s="1053"/>
      <c r="BH63" s="1053"/>
      <c r="BI63" s="1054"/>
      <c r="BJ63" s="1119" t="s">
        <v>245</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399</v>
      </c>
      <c r="W66" s="1095"/>
      <c r="X66" s="1095"/>
      <c r="Y66" s="1095"/>
      <c r="Z66" s="1096"/>
      <c r="AA66" s="1094" t="s">
        <v>418</v>
      </c>
      <c r="AB66" s="1095"/>
      <c r="AC66" s="1095"/>
      <c r="AD66" s="1095"/>
      <c r="AE66" s="1096"/>
      <c r="AF66" s="1100" t="s">
        <v>419</v>
      </c>
      <c r="AG66" s="1101"/>
      <c r="AH66" s="1101"/>
      <c r="AI66" s="1101"/>
      <c r="AJ66" s="1102"/>
      <c r="AK66" s="1094" t="s">
        <v>402</v>
      </c>
      <c r="AL66" s="1089"/>
      <c r="AM66" s="1089"/>
      <c r="AN66" s="1089"/>
      <c r="AO66" s="1090"/>
      <c r="AP66" s="1094" t="s">
        <v>403</v>
      </c>
      <c r="AQ66" s="1095"/>
      <c r="AR66" s="1095"/>
      <c r="AS66" s="1095"/>
      <c r="AT66" s="1096"/>
      <c r="AU66" s="1094" t="s">
        <v>420</v>
      </c>
      <c r="AV66" s="1095"/>
      <c r="AW66" s="1095"/>
      <c r="AX66" s="1095"/>
      <c r="AY66" s="1096"/>
      <c r="AZ66" s="1094" t="s">
        <v>382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596</v>
      </c>
      <c r="C68" s="1079"/>
      <c r="D68" s="1079"/>
      <c r="E68" s="1079"/>
      <c r="F68" s="1079"/>
      <c r="G68" s="1079"/>
      <c r="H68" s="1079"/>
      <c r="I68" s="1079"/>
      <c r="J68" s="1079"/>
      <c r="K68" s="1079"/>
      <c r="L68" s="1079"/>
      <c r="M68" s="1079"/>
      <c r="N68" s="1079"/>
      <c r="O68" s="1079"/>
      <c r="P68" s="1080"/>
      <c r="Q68" s="1081">
        <v>3348</v>
      </c>
      <c r="R68" s="1075"/>
      <c r="S68" s="1075"/>
      <c r="T68" s="1075"/>
      <c r="U68" s="1075"/>
      <c r="V68" s="1075">
        <v>3273</v>
      </c>
      <c r="W68" s="1075"/>
      <c r="X68" s="1075"/>
      <c r="Y68" s="1075"/>
      <c r="Z68" s="1075"/>
      <c r="AA68" s="1075">
        <v>75</v>
      </c>
      <c r="AB68" s="1075"/>
      <c r="AC68" s="1075"/>
      <c r="AD68" s="1075"/>
      <c r="AE68" s="1075"/>
      <c r="AF68" s="1075">
        <v>75</v>
      </c>
      <c r="AG68" s="1075"/>
      <c r="AH68" s="1075"/>
      <c r="AI68" s="1075"/>
      <c r="AJ68" s="1075"/>
      <c r="AK68" s="1075">
        <v>453</v>
      </c>
      <c r="AL68" s="1075"/>
      <c r="AM68" s="1075"/>
      <c r="AN68" s="1075"/>
      <c r="AO68" s="1075"/>
      <c r="AP68" s="1075" t="s">
        <v>608</v>
      </c>
      <c r="AQ68" s="1075"/>
      <c r="AR68" s="1075"/>
      <c r="AS68" s="1075"/>
      <c r="AT68" s="1075"/>
      <c r="AU68" s="1075" t="s">
        <v>609</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597</v>
      </c>
      <c r="C69" s="1068"/>
      <c r="D69" s="1068"/>
      <c r="E69" s="1068"/>
      <c r="F69" s="1068"/>
      <c r="G69" s="1068"/>
      <c r="H69" s="1068"/>
      <c r="I69" s="1068"/>
      <c r="J69" s="1068"/>
      <c r="K69" s="1068"/>
      <c r="L69" s="1068"/>
      <c r="M69" s="1068"/>
      <c r="N69" s="1068"/>
      <c r="O69" s="1068"/>
      <c r="P69" s="1069"/>
      <c r="Q69" s="1070">
        <v>26</v>
      </c>
      <c r="R69" s="1064"/>
      <c r="S69" s="1064"/>
      <c r="T69" s="1064"/>
      <c r="U69" s="1064"/>
      <c r="V69" s="1064">
        <v>23</v>
      </c>
      <c r="W69" s="1064"/>
      <c r="X69" s="1064"/>
      <c r="Y69" s="1064"/>
      <c r="Z69" s="1064"/>
      <c r="AA69" s="1064">
        <v>3</v>
      </c>
      <c r="AB69" s="1064"/>
      <c r="AC69" s="1064"/>
      <c r="AD69" s="1064"/>
      <c r="AE69" s="1064"/>
      <c r="AF69" s="1064">
        <v>3</v>
      </c>
      <c r="AG69" s="1064"/>
      <c r="AH69" s="1064"/>
      <c r="AI69" s="1064"/>
      <c r="AJ69" s="1064"/>
      <c r="AK69" s="1064" t="s">
        <v>608</v>
      </c>
      <c r="AL69" s="1064"/>
      <c r="AM69" s="1064"/>
      <c r="AN69" s="1064"/>
      <c r="AO69" s="1064"/>
      <c r="AP69" s="1064">
        <v>4</v>
      </c>
      <c r="AQ69" s="1064"/>
      <c r="AR69" s="1064"/>
      <c r="AS69" s="1064"/>
      <c r="AT69" s="1064"/>
      <c r="AU69" s="1064" t="s">
        <v>608</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598</v>
      </c>
      <c r="C70" s="1068"/>
      <c r="D70" s="1068"/>
      <c r="E70" s="1068"/>
      <c r="F70" s="1068"/>
      <c r="G70" s="1068"/>
      <c r="H70" s="1068"/>
      <c r="I70" s="1068"/>
      <c r="J70" s="1068"/>
      <c r="K70" s="1068"/>
      <c r="L70" s="1068"/>
      <c r="M70" s="1068"/>
      <c r="N70" s="1068"/>
      <c r="O70" s="1068"/>
      <c r="P70" s="1069"/>
      <c r="Q70" s="1070">
        <v>97</v>
      </c>
      <c r="R70" s="1064"/>
      <c r="S70" s="1064"/>
      <c r="T70" s="1064"/>
      <c r="U70" s="1064"/>
      <c r="V70" s="1064">
        <v>89</v>
      </c>
      <c r="W70" s="1064"/>
      <c r="X70" s="1064"/>
      <c r="Y70" s="1064"/>
      <c r="Z70" s="1064"/>
      <c r="AA70" s="1064">
        <v>7</v>
      </c>
      <c r="AB70" s="1064"/>
      <c r="AC70" s="1064"/>
      <c r="AD70" s="1064"/>
      <c r="AE70" s="1064"/>
      <c r="AF70" s="1064">
        <v>7</v>
      </c>
      <c r="AG70" s="1064"/>
      <c r="AH70" s="1064"/>
      <c r="AI70" s="1064"/>
      <c r="AJ70" s="1064"/>
      <c r="AK70" s="1064">
        <v>22</v>
      </c>
      <c r="AL70" s="1064"/>
      <c r="AM70" s="1064"/>
      <c r="AN70" s="1064"/>
      <c r="AO70" s="1064"/>
      <c r="AP70" s="1064" t="s">
        <v>608</v>
      </c>
      <c r="AQ70" s="1064"/>
      <c r="AR70" s="1064"/>
      <c r="AS70" s="1064"/>
      <c r="AT70" s="1064"/>
      <c r="AU70" s="1064" t="s">
        <v>608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599</v>
      </c>
      <c r="C71" s="1068"/>
      <c r="D71" s="1068"/>
      <c r="E71" s="1068"/>
      <c r="F71" s="1068"/>
      <c r="G71" s="1068"/>
      <c r="H71" s="1068"/>
      <c r="I71" s="1068"/>
      <c r="J71" s="1068"/>
      <c r="K71" s="1068"/>
      <c r="L71" s="1068"/>
      <c r="M71" s="1068"/>
      <c r="N71" s="1068"/>
      <c r="O71" s="1068"/>
      <c r="P71" s="1069"/>
      <c r="Q71" s="1070">
        <v>29</v>
      </c>
      <c r="R71" s="1064"/>
      <c r="S71" s="1064"/>
      <c r="T71" s="1064"/>
      <c r="U71" s="1064"/>
      <c r="V71" s="1064">
        <v>27</v>
      </c>
      <c r="W71" s="1064"/>
      <c r="X71" s="1064"/>
      <c r="Y71" s="1064"/>
      <c r="Z71" s="1064"/>
      <c r="AA71" s="1064">
        <v>2</v>
      </c>
      <c r="AB71" s="1064"/>
      <c r="AC71" s="1064"/>
      <c r="AD71" s="1064"/>
      <c r="AE71" s="1064"/>
      <c r="AF71" s="1064">
        <v>2</v>
      </c>
      <c r="AG71" s="1064"/>
      <c r="AH71" s="1064"/>
      <c r="AI71" s="1064"/>
      <c r="AJ71" s="1064"/>
      <c r="AK71" s="1064" t="s">
        <v>608</v>
      </c>
      <c r="AL71" s="1064"/>
      <c r="AM71" s="1064"/>
      <c r="AN71" s="1064"/>
      <c r="AO71" s="1064"/>
      <c r="AP71" s="1064" t="s">
        <v>608</v>
      </c>
      <c r="AQ71" s="1064"/>
      <c r="AR71" s="1064"/>
      <c r="AS71" s="1064"/>
      <c r="AT71" s="1064"/>
      <c r="AU71" s="1064" t="s">
        <v>610</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600</v>
      </c>
      <c r="C72" s="1068"/>
      <c r="D72" s="1068"/>
      <c r="E72" s="1068"/>
      <c r="F72" s="1068"/>
      <c r="G72" s="1068"/>
      <c r="H72" s="1068"/>
      <c r="I72" s="1068"/>
      <c r="J72" s="1068"/>
      <c r="K72" s="1068"/>
      <c r="L72" s="1068"/>
      <c r="M72" s="1068"/>
      <c r="N72" s="1068"/>
      <c r="O72" s="1068"/>
      <c r="P72" s="1069"/>
      <c r="Q72" s="1070">
        <v>45</v>
      </c>
      <c r="R72" s="1064"/>
      <c r="S72" s="1064"/>
      <c r="T72" s="1064"/>
      <c r="U72" s="1064"/>
      <c r="V72" s="1064">
        <v>42</v>
      </c>
      <c r="W72" s="1064"/>
      <c r="X72" s="1064"/>
      <c r="Y72" s="1064"/>
      <c r="Z72" s="1064"/>
      <c r="AA72" s="1064">
        <v>3</v>
      </c>
      <c r="AB72" s="1064"/>
      <c r="AC72" s="1064"/>
      <c r="AD72" s="1064"/>
      <c r="AE72" s="1064"/>
      <c r="AF72" s="1064">
        <v>3</v>
      </c>
      <c r="AG72" s="1064"/>
      <c r="AH72" s="1064"/>
      <c r="AI72" s="1064"/>
      <c r="AJ72" s="1064"/>
      <c r="AK72" s="1064" t="s">
        <v>608</v>
      </c>
      <c r="AL72" s="1064"/>
      <c r="AM72" s="1064"/>
      <c r="AN72" s="1064"/>
      <c r="AO72" s="1064"/>
      <c r="AP72" s="1064" t="s">
        <v>608</v>
      </c>
      <c r="AQ72" s="1064"/>
      <c r="AR72" s="1064"/>
      <c r="AS72" s="1064"/>
      <c r="AT72" s="1064"/>
      <c r="AU72" s="1064" t="s">
        <v>610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601</v>
      </c>
      <c r="C73" s="1068"/>
      <c r="D73" s="1068"/>
      <c r="E73" s="1068"/>
      <c r="F73" s="1068"/>
      <c r="G73" s="1068"/>
      <c r="H73" s="1068"/>
      <c r="I73" s="1068"/>
      <c r="J73" s="1068"/>
      <c r="K73" s="1068"/>
      <c r="L73" s="1068"/>
      <c r="M73" s="1068"/>
      <c r="N73" s="1068"/>
      <c r="O73" s="1068"/>
      <c r="P73" s="1069"/>
      <c r="Q73" s="1070" t="s">
        <v>608</v>
      </c>
      <c r="R73" s="1064"/>
      <c r="S73" s="1064"/>
      <c r="T73" s="1064"/>
      <c r="U73" s="1064"/>
      <c r="V73" s="1064" t="s">
        <v>608</v>
      </c>
      <c r="W73" s="1064"/>
      <c r="X73" s="1064"/>
      <c r="Y73" s="1064"/>
      <c r="Z73" s="1064"/>
      <c r="AA73" s="1064" t="s">
        <v>608</v>
      </c>
      <c r="AB73" s="1064"/>
      <c r="AC73" s="1064"/>
      <c r="AD73" s="1064"/>
      <c r="AE73" s="1064"/>
      <c r="AF73" s="1064" t="s">
        <v>608</v>
      </c>
      <c r="AG73" s="1064"/>
      <c r="AH73" s="1064"/>
      <c r="AI73" s="1064"/>
      <c r="AJ73" s="1064"/>
      <c r="AK73" s="1064" t="s">
        <v>608</v>
      </c>
      <c r="AL73" s="1064"/>
      <c r="AM73" s="1064"/>
      <c r="AN73" s="1064"/>
      <c r="AO73" s="1064"/>
      <c r="AP73" s="1064" t="s">
        <v>611</v>
      </c>
      <c r="AQ73" s="1064"/>
      <c r="AR73" s="1064"/>
      <c r="AS73" s="1064"/>
      <c r="AT73" s="1064"/>
      <c r="AU73" s="1064" t="s">
        <v>608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602</v>
      </c>
      <c r="C74" s="1068"/>
      <c r="D74" s="1068"/>
      <c r="E74" s="1068"/>
      <c r="F74" s="1068"/>
      <c r="G74" s="1068"/>
      <c r="H74" s="1068"/>
      <c r="I74" s="1068"/>
      <c r="J74" s="1068"/>
      <c r="K74" s="1068"/>
      <c r="L74" s="1068"/>
      <c r="M74" s="1068"/>
      <c r="N74" s="1068"/>
      <c r="O74" s="1068"/>
      <c r="P74" s="1069"/>
      <c r="Q74" s="1070">
        <v>32</v>
      </c>
      <c r="R74" s="1064"/>
      <c r="S74" s="1064"/>
      <c r="T74" s="1064"/>
      <c r="U74" s="1064"/>
      <c r="V74" s="1064">
        <v>31</v>
      </c>
      <c r="W74" s="1064"/>
      <c r="X74" s="1064"/>
      <c r="Y74" s="1064"/>
      <c r="Z74" s="1064"/>
      <c r="AA74" s="1064">
        <v>1</v>
      </c>
      <c r="AB74" s="1064"/>
      <c r="AC74" s="1064"/>
      <c r="AD74" s="1064"/>
      <c r="AE74" s="1064"/>
      <c r="AF74" s="1064">
        <v>1</v>
      </c>
      <c r="AG74" s="1064"/>
      <c r="AH74" s="1064"/>
      <c r="AI74" s="1064"/>
      <c r="AJ74" s="1064"/>
      <c r="AK74" s="1064">
        <v>1</v>
      </c>
      <c r="AL74" s="1064"/>
      <c r="AM74" s="1064"/>
      <c r="AN74" s="1064"/>
      <c r="AO74" s="1064"/>
      <c r="AP74" s="1064" t="s">
        <v>608</v>
      </c>
      <c r="AQ74" s="1064"/>
      <c r="AR74" s="1064"/>
      <c r="AS74" s="1064"/>
      <c r="AT74" s="1064"/>
      <c r="AU74" s="1064" t="s">
        <v>608</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603</v>
      </c>
      <c r="C75" s="1068"/>
      <c r="D75" s="1068"/>
      <c r="E75" s="1068"/>
      <c r="F75" s="1068"/>
      <c r="G75" s="1068"/>
      <c r="H75" s="1068"/>
      <c r="I75" s="1068"/>
      <c r="J75" s="1068"/>
      <c r="K75" s="1068"/>
      <c r="L75" s="1068"/>
      <c r="M75" s="1068"/>
      <c r="N75" s="1068"/>
      <c r="O75" s="1068"/>
      <c r="P75" s="1069"/>
      <c r="Q75" s="1071">
        <v>709</v>
      </c>
      <c r="R75" s="1072"/>
      <c r="S75" s="1072"/>
      <c r="T75" s="1072"/>
      <c r="U75" s="1073"/>
      <c r="V75" s="1074">
        <v>693</v>
      </c>
      <c r="W75" s="1072"/>
      <c r="X75" s="1072"/>
      <c r="Y75" s="1072"/>
      <c r="Z75" s="1073"/>
      <c r="AA75" s="1074">
        <v>16</v>
      </c>
      <c r="AB75" s="1072"/>
      <c r="AC75" s="1072"/>
      <c r="AD75" s="1072"/>
      <c r="AE75" s="1073"/>
      <c r="AF75" s="1074">
        <v>16</v>
      </c>
      <c r="AG75" s="1072"/>
      <c r="AH75" s="1072"/>
      <c r="AI75" s="1072"/>
      <c r="AJ75" s="1073"/>
      <c r="AK75" s="1074">
        <v>1</v>
      </c>
      <c r="AL75" s="1072"/>
      <c r="AM75" s="1072"/>
      <c r="AN75" s="1072"/>
      <c r="AO75" s="1073"/>
      <c r="AP75" s="1074">
        <v>246</v>
      </c>
      <c r="AQ75" s="1072"/>
      <c r="AR75" s="1072"/>
      <c r="AS75" s="1072"/>
      <c r="AT75" s="1073"/>
      <c r="AU75" s="1074">
        <v>32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604</v>
      </c>
      <c r="C76" s="1068"/>
      <c r="D76" s="1068"/>
      <c r="E76" s="1068"/>
      <c r="F76" s="1068"/>
      <c r="G76" s="1068"/>
      <c r="H76" s="1068"/>
      <c r="I76" s="1068"/>
      <c r="J76" s="1068"/>
      <c r="K76" s="1068"/>
      <c r="L76" s="1068"/>
      <c r="M76" s="1068"/>
      <c r="N76" s="1068"/>
      <c r="O76" s="1068"/>
      <c r="P76" s="1069"/>
      <c r="Q76" s="1071">
        <v>453</v>
      </c>
      <c r="R76" s="1072"/>
      <c r="S76" s="1072"/>
      <c r="T76" s="1072"/>
      <c r="U76" s="1073"/>
      <c r="V76" s="1074">
        <v>435</v>
      </c>
      <c r="W76" s="1072"/>
      <c r="X76" s="1072"/>
      <c r="Y76" s="1072"/>
      <c r="Z76" s="1073"/>
      <c r="AA76" s="1074">
        <v>18</v>
      </c>
      <c r="AB76" s="1072"/>
      <c r="AC76" s="1072"/>
      <c r="AD76" s="1072"/>
      <c r="AE76" s="1073"/>
      <c r="AF76" s="1074">
        <v>9</v>
      </c>
      <c r="AG76" s="1072"/>
      <c r="AH76" s="1072"/>
      <c r="AI76" s="1072"/>
      <c r="AJ76" s="1073"/>
      <c r="AK76" s="1074" t="s">
        <v>608</v>
      </c>
      <c r="AL76" s="1072"/>
      <c r="AM76" s="1072"/>
      <c r="AN76" s="1072"/>
      <c r="AO76" s="1073"/>
      <c r="AP76" s="1074" t="s">
        <v>608</v>
      </c>
      <c r="AQ76" s="1072"/>
      <c r="AR76" s="1072"/>
      <c r="AS76" s="1072"/>
      <c r="AT76" s="1073"/>
      <c r="AU76" s="1074" t="s">
        <v>608</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605</v>
      </c>
      <c r="C77" s="1068"/>
      <c r="D77" s="1068"/>
      <c r="E77" s="1068"/>
      <c r="F77" s="1068"/>
      <c r="G77" s="1068"/>
      <c r="H77" s="1068"/>
      <c r="I77" s="1068"/>
      <c r="J77" s="1068"/>
      <c r="K77" s="1068"/>
      <c r="L77" s="1068"/>
      <c r="M77" s="1068"/>
      <c r="N77" s="1068"/>
      <c r="O77" s="1068"/>
      <c r="P77" s="1069"/>
      <c r="Q77" s="1071">
        <v>79</v>
      </c>
      <c r="R77" s="1072"/>
      <c r="S77" s="1072"/>
      <c r="T77" s="1072"/>
      <c r="U77" s="1073"/>
      <c r="V77" s="1074">
        <v>75</v>
      </c>
      <c r="W77" s="1072"/>
      <c r="X77" s="1072"/>
      <c r="Y77" s="1072"/>
      <c r="Z77" s="1073"/>
      <c r="AA77" s="1074">
        <v>4</v>
      </c>
      <c r="AB77" s="1072"/>
      <c r="AC77" s="1072"/>
      <c r="AD77" s="1072"/>
      <c r="AE77" s="1073"/>
      <c r="AF77" s="1074">
        <v>4</v>
      </c>
      <c r="AG77" s="1072"/>
      <c r="AH77" s="1072"/>
      <c r="AI77" s="1072"/>
      <c r="AJ77" s="1073"/>
      <c r="AK77" s="1074" t="s">
        <v>608</v>
      </c>
      <c r="AL77" s="1072"/>
      <c r="AM77" s="1072"/>
      <c r="AN77" s="1072"/>
      <c r="AO77" s="1073"/>
      <c r="AP77" s="1074" t="s">
        <v>608</v>
      </c>
      <c r="AQ77" s="1072"/>
      <c r="AR77" s="1072"/>
      <c r="AS77" s="1072"/>
      <c r="AT77" s="1073"/>
      <c r="AU77" s="1074" t="s">
        <v>608</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606</v>
      </c>
      <c r="C78" s="1068"/>
      <c r="D78" s="1068"/>
      <c r="E78" s="1068"/>
      <c r="F78" s="1068"/>
      <c r="G78" s="1068"/>
      <c r="H78" s="1068"/>
      <c r="I78" s="1068"/>
      <c r="J78" s="1068"/>
      <c r="K78" s="1068"/>
      <c r="L78" s="1068"/>
      <c r="M78" s="1068"/>
      <c r="N78" s="1068"/>
      <c r="O78" s="1068"/>
      <c r="P78" s="1069"/>
      <c r="Q78" s="1070">
        <v>275</v>
      </c>
      <c r="R78" s="1064"/>
      <c r="S78" s="1064"/>
      <c r="T78" s="1064"/>
      <c r="U78" s="1064"/>
      <c r="V78" s="1064">
        <v>203</v>
      </c>
      <c r="W78" s="1064"/>
      <c r="X78" s="1064"/>
      <c r="Y78" s="1064"/>
      <c r="Z78" s="1064"/>
      <c r="AA78" s="1064">
        <v>72</v>
      </c>
      <c r="AB78" s="1064"/>
      <c r="AC78" s="1064"/>
      <c r="AD78" s="1064"/>
      <c r="AE78" s="1064"/>
      <c r="AF78" s="1064">
        <v>72</v>
      </c>
      <c r="AG78" s="1064"/>
      <c r="AH78" s="1064"/>
      <c r="AI78" s="1064"/>
      <c r="AJ78" s="1064"/>
      <c r="AK78" s="1064" t="s">
        <v>608</v>
      </c>
      <c r="AL78" s="1064"/>
      <c r="AM78" s="1064"/>
      <c r="AN78" s="1064"/>
      <c r="AO78" s="1064"/>
      <c r="AP78" s="1064" t="s">
        <v>608</v>
      </c>
      <c r="AQ78" s="1064"/>
      <c r="AR78" s="1064"/>
      <c r="AS78" s="1064"/>
      <c r="AT78" s="1064"/>
      <c r="AU78" s="1064" t="s">
        <v>608</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607</v>
      </c>
      <c r="C79" s="1068"/>
      <c r="D79" s="1068"/>
      <c r="E79" s="1068"/>
      <c r="F79" s="1068"/>
      <c r="G79" s="1068"/>
      <c r="H79" s="1068"/>
      <c r="I79" s="1068"/>
      <c r="J79" s="1068"/>
      <c r="K79" s="1068"/>
      <c r="L79" s="1068"/>
      <c r="M79" s="1068"/>
      <c r="N79" s="1068"/>
      <c r="O79" s="1068"/>
      <c r="P79" s="1069"/>
      <c r="Q79" s="1070">
        <v>168695</v>
      </c>
      <c r="R79" s="1064"/>
      <c r="S79" s="1064"/>
      <c r="T79" s="1064"/>
      <c r="U79" s="1064"/>
      <c r="V79" s="1064">
        <v>162592</v>
      </c>
      <c r="W79" s="1064"/>
      <c r="X79" s="1064"/>
      <c r="Y79" s="1064"/>
      <c r="Z79" s="1064"/>
      <c r="AA79" s="1064">
        <v>6103</v>
      </c>
      <c r="AB79" s="1064"/>
      <c r="AC79" s="1064"/>
      <c r="AD79" s="1064"/>
      <c r="AE79" s="1064"/>
      <c r="AF79" s="1064">
        <v>6103</v>
      </c>
      <c r="AG79" s="1064"/>
      <c r="AH79" s="1064"/>
      <c r="AI79" s="1064"/>
      <c r="AJ79" s="1064"/>
      <c r="AK79" s="1064">
        <v>1266</v>
      </c>
      <c r="AL79" s="1064"/>
      <c r="AM79" s="1064"/>
      <c r="AN79" s="1064"/>
      <c r="AO79" s="1064"/>
      <c r="AP79" s="1064" t="s">
        <v>608</v>
      </c>
      <c r="AQ79" s="1064"/>
      <c r="AR79" s="1064"/>
      <c r="AS79" s="1064"/>
      <c r="AT79" s="1064"/>
      <c r="AU79" s="1064" t="s">
        <v>608</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394</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6295</v>
      </c>
      <c r="AG88" s="1052"/>
      <c r="AH88" s="1052"/>
      <c r="AI88" s="1052"/>
      <c r="AJ88" s="1052"/>
      <c r="AK88" s="1056"/>
      <c r="AL88" s="1056"/>
      <c r="AM88" s="1056"/>
      <c r="AN88" s="1056"/>
      <c r="AO88" s="1056"/>
      <c r="AP88" s="1052">
        <v>250</v>
      </c>
      <c r="AQ88" s="1052"/>
      <c r="AR88" s="1052"/>
      <c r="AS88" s="1052"/>
      <c r="AT88" s="1052"/>
      <c r="AU88" s="1052">
        <v>32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312</v>
      </c>
      <c r="AG109" s="987"/>
      <c r="AH109" s="987"/>
      <c r="AI109" s="987"/>
      <c r="AJ109" s="988"/>
      <c r="AK109" s="989" t="s">
        <v>311</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312</v>
      </c>
      <c r="BW109" s="987"/>
      <c r="BX109" s="987"/>
      <c r="BY109" s="987"/>
      <c r="BZ109" s="988"/>
      <c r="CA109" s="989" t="s">
        <v>311</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312</v>
      </c>
      <c r="DM109" s="987"/>
      <c r="DN109" s="987"/>
      <c r="DO109" s="987"/>
      <c r="DP109" s="988"/>
      <c r="DQ109" s="989" t="s">
        <v>311</v>
      </c>
      <c r="DR109" s="987"/>
      <c r="DS109" s="987"/>
      <c r="DT109" s="987"/>
      <c r="DU109" s="988"/>
      <c r="DV109" s="989" t="s">
        <v>431</v>
      </c>
      <c r="DW109" s="987"/>
      <c r="DX109" s="987"/>
      <c r="DY109" s="987"/>
      <c r="DZ109" s="1018"/>
    </row>
    <row r="110" spans="1:131" s="247"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202699</v>
      </c>
      <c r="AB110" s="980"/>
      <c r="AC110" s="980"/>
      <c r="AD110" s="980"/>
      <c r="AE110" s="981"/>
      <c r="AF110" s="982">
        <v>209404</v>
      </c>
      <c r="AG110" s="980"/>
      <c r="AH110" s="980"/>
      <c r="AI110" s="980"/>
      <c r="AJ110" s="981"/>
      <c r="AK110" s="982">
        <v>225425</v>
      </c>
      <c r="AL110" s="980"/>
      <c r="AM110" s="980"/>
      <c r="AN110" s="980"/>
      <c r="AO110" s="981"/>
      <c r="AP110" s="983">
        <v>11.8</v>
      </c>
      <c r="AQ110" s="984"/>
      <c r="AR110" s="984"/>
      <c r="AS110" s="984"/>
      <c r="AT110" s="985"/>
      <c r="AU110" s="1019" t="s">
        <v>71</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2101116</v>
      </c>
      <c r="BR110" s="927"/>
      <c r="BS110" s="927"/>
      <c r="BT110" s="927"/>
      <c r="BU110" s="927"/>
      <c r="BV110" s="927">
        <v>1828006</v>
      </c>
      <c r="BW110" s="927"/>
      <c r="BX110" s="927"/>
      <c r="BY110" s="927"/>
      <c r="BZ110" s="927"/>
      <c r="CA110" s="927">
        <v>2050750</v>
      </c>
      <c r="CB110" s="927"/>
      <c r="CC110" s="927"/>
      <c r="CD110" s="927"/>
      <c r="CE110" s="927"/>
      <c r="CF110" s="951">
        <v>107.1</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245</v>
      </c>
      <c r="DH110" s="927"/>
      <c r="DI110" s="927"/>
      <c r="DJ110" s="927"/>
      <c r="DK110" s="927"/>
      <c r="DL110" s="927" t="s">
        <v>437</v>
      </c>
      <c r="DM110" s="927"/>
      <c r="DN110" s="927"/>
      <c r="DO110" s="927"/>
      <c r="DP110" s="927"/>
      <c r="DQ110" s="927" t="s">
        <v>437</v>
      </c>
      <c r="DR110" s="927"/>
      <c r="DS110" s="927"/>
      <c r="DT110" s="927"/>
      <c r="DU110" s="927"/>
      <c r="DV110" s="928" t="s">
        <v>245</v>
      </c>
      <c r="DW110" s="928"/>
      <c r="DX110" s="928"/>
      <c r="DY110" s="928"/>
      <c r="DZ110" s="929"/>
    </row>
    <row r="111" spans="1:131" s="247" customFormat="1" ht="26.25" customHeight="1" x14ac:dyDescent="0.15">
      <c r="A111" s="856" t="s">
        <v>438</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439</v>
      </c>
      <c r="AB111" s="1008"/>
      <c r="AC111" s="1008"/>
      <c r="AD111" s="1008"/>
      <c r="AE111" s="1009"/>
      <c r="AF111" s="1010" t="s">
        <v>245</v>
      </c>
      <c r="AG111" s="1008"/>
      <c r="AH111" s="1008"/>
      <c r="AI111" s="1008"/>
      <c r="AJ111" s="1009"/>
      <c r="AK111" s="1010" t="s">
        <v>245</v>
      </c>
      <c r="AL111" s="1008"/>
      <c r="AM111" s="1008"/>
      <c r="AN111" s="1008"/>
      <c r="AO111" s="1009"/>
      <c r="AP111" s="1011" t="s">
        <v>245</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v>4598</v>
      </c>
      <c r="BR111" s="899"/>
      <c r="BS111" s="899"/>
      <c r="BT111" s="899"/>
      <c r="BU111" s="899"/>
      <c r="BV111" s="899">
        <v>3136</v>
      </c>
      <c r="BW111" s="899"/>
      <c r="BX111" s="899"/>
      <c r="BY111" s="899"/>
      <c r="BZ111" s="899"/>
      <c r="CA111" s="899">
        <v>3136</v>
      </c>
      <c r="CB111" s="899"/>
      <c r="CC111" s="899"/>
      <c r="CD111" s="899"/>
      <c r="CE111" s="899"/>
      <c r="CF111" s="960">
        <v>0.2</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245</v>
      </c>
      <c r="DH111" s="899"/>
      <c r="DI111" s="899"/>
      <c r="DJ111" s="899"/>
      <c r="DK111" s="899"/>
      <c r="DL111" s="899" t="s">
        <v>439</v>
      </c>
      <c r="DM111" s="899"/>
      <c r="DN111" s="899"/>
      <c r="DO111" s="899"/>
      <c r="DP111" s="899"/>
      <c r="DQ111" s="899" t="s">
        <v>437</v>
      </c>
      <c r="DR111" s="899"/>
      <c r="DS111" s="899"/>
      <c r="DT111" s="899"/>
      <c r="DU111" s="899"/>
      <c r="DV111" s="876" t="s">
        <v>245</v>
      </c>
      <c r="DW111" s="876"/>
      <c r="DX111" s="876"/>
      <c r="DY111" s="876"/>
      <c r="DZ111" s="877"/>
    </row>
    <row r="112" spans="1:131" s="247" customFormat="1" ht="26.25" customHeight="1" x14ac:dyDescent="0.15">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437</v>
      </c>
      <c r="AB112" s="862"/>
      <c r="AC112" s="862"/>
      <c r="AD112" s="862"/>
      <c r="AE112" s="863"/>
      <c r="AF112" s="864" t="s">
        <v>437</v>
      </c>
      <c r="AG112" s="862"/>
      <c r="AH112" s="862"/>
      <c r="AI112" s="862"/>
      <c r="AJ112" s="863"/>
      <c r="AK112" s="864" t="s">
        <v>245</v>
      </c>
      <c r="AL112" s="862"/>
      <c r="AM112" s="862"/>
      <c r="AN112" s="862"/>
      <c r="AO112" s="863"/>
      <c r="AP112" s="909" t="s">
        <v>245</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2442611</v>
      </c>
      <c r="BR112" s="899"/>
      <c r="BS112" s="899"/>
      <c r="BT112" s="899"/>
      <c r="BU112" s="899"/>
      <c r="BV112" s="899">
        <v>2105058</v>
      </c>
      <c r="BW112" s="899"/>
      <c r="BX112" s="899"/>
      <c r="BY112" s="899"/>
      <c r="BZ112" s="899"/>
      <c r="CA112" s="899">
        <v>1911196</v>
      </c>
      <c r="CB112" s="899"/>
      <c r="CC112" s="899"/>
      <c r="CD112" s="899"/>
      <c r="CE112" s="899"/>
      <c r="CF112" s="960">
        <v>99.8</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437</v>
      </c>
      <c r="DH112" s="899"/>
      <c r="DI112" s="899"/>
      <c r="DJ112" s="899"/>
      <c r="DK112" s="899"/>
      <c r="DL112" s="899" t="s">
        <v>437</v>
      </c>
      <c r="DM112" s="899"/>
      <c r="DN112" s="899"/>
      <c r="DO112" s="899"/>
      <c r="DP112" s="899"/>
      <c r="DQ112" s="899" t="s">
        <v>245</v>
      </c>
      <c r="DR112" s="899"/>
      <c r="DS112" s="899"/>
      <c r="DT112" s="899"/>
      <c r="DU112" s="899"/>
      <c r="DV112" s="876" t="s">
        <v>245</v>
      </c>
      <c r="DW112" s="876"/>
      <c r="DX112" s="876"/>
      <c r="DY112" s="876"/>
      <c r="DZ112" s="877"/>
    </row>
    <row r="113" spans="1:130" s="247" customFormat="1" ht="26.25" customHeight="1" x14ac:dyDescent="0.15">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187476</v>
      </c>
      <c r="AB113" s="1008"/>
      <c r="AC113" s="1008"/>
      <c r="AD113" s="1008"/>
      <c r="AE113" s="1009"/>
      <c r="AF113" s="1010">
        <v>173360</v>
      </c>
      <c r="AG113" s="1008"/>
      <c r="AH113" s="1008"/>
      <c r="AI113" s="1008"/>
      <c r="AJ113" s="1009"/>
      <c r="AK113" s="1010">
        <v>230210</v>
      </c>
      <c r="AL113" s="1008"/>
      <c r="AM113" s="1008"/>
      <c r="AN113" s="1008"/>
      <c r="AO113" s="1009"/>
      <c r="AP113" s="1011">
        <v>12</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37092</v>
      </c>
      <c r="BR113" s="899"/>
      <c r="BS113" s="899"/>
      <c r="BT113" s="899"/>
      <c r="BU113" s="899"/>
      <c r="BV113" s="899">
        <v>35521</v>
      </c>
      <c r="BW113" s="899"/>
      <c r="BX113" s="899"/>
      <c r="BY113" s="899"/>
      <c r="BZ113" s="899"/>
      <c r="CA113" s="899">
        <v>32492</v>
      </c>
      <c r="CB113" s="899"/>
      <c r="CC113" s="899"/>
      <c r="CD113" s="899"/>
      <c r="CE113" s="899"/>
      <c r="CF113" s="960">
        <v>1.7</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245</v>
      </c>
      <c r="DH113" s="862"/>
      <c r="DI113" s="862"/>
      <c r="DJ113" s="862"/>
      <c r="DK113" s="863"/>
      <c r="DL113" s="864" t="s">
        <v>245</v>
      </c>
      <c r="DM113" s="862"/>
      <c r="DN113" s="862"/>
      <c r="DO113" s="862"/>
      <c r="DP113" s="863"/>
      <c r="DQ113" s="864" t="s">
        <v>245</v>
      </c>
      <c r="DR113" s="862"/>
      <c r="DS113" s="862"/>
      <c r="DT113" s="862"/>
      <c r="DU113" s="863"/>
      <c r="DV113" s="909" t="s">
        <v>245</v>
      </c>
      <c r="DW113" s="910"/>
      <c r="DX113" s="910"/>
      <c r="DY113" s="910"/>
      <c r="DZ113" s="911"/>
    </row>
    <row r="114" spans="1:130" s="247" customFormat="1" ht="26.25" customHeight="1" x14ac:dyDescent="0.15">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676</v>
      </c>
      <c r="AB114" s="862"/>
      <c r="AC114" s="862"/>
      <c r="AD114" s="862"/>
      <c r="AE114" s="863"/>
      <c r="AF114" s="864">
        <v>2274</v>
      </c>
      <c r="AG114" s="862"/>
      <c r="AH114" s="862"/>
      <c r="AI114" s="862"/>
      <c r="AJ114" s="863"/>
      <c r="AK114" s="864">
        <v>3340</v>
      </c>
      <c r="AL114" s="862"/>
      <c r="AM114" s="862"/>
      <c r="AN114" s="862"/>
      <c r="AO114" s="863"/>
      <c r="AP114" s="909">
        <v>0.2</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v>403000</v>
      </c>
      <c r="BR114" s="899"/>
      <c r="BS114" s="899"/>
      <c r="BT114" s="899"/>
      <c r="BU114" s="899"/>
      <c r="BV114" s="899">
        <v>373025</v>
      </c>
      <c r="BW114" s="899"/>
      <c r="BX114" s="899"/>
      <c r="BY114" s="899"/>
      <c r="BZ114" s="899"/>
      <c r="CA114" s="899">
        <v>347655</v>
      </c>
      <c r="CB114" s="899"/>
      <c r="CC114" s="899"/>
      <c r="CD114" s="899"/>
      <c r="CE114" s="899"/>
      <c r="CF114" s="960">
        <v>18.2</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245</v>
      </c>
      <c r="DH114" s="862"/>
      <c r="DI114" s="862"/>
      <c r="DJ114" s="862"/>
      <c r="DK114" s="863"/>
      <c r="DL114" s="864" t="s">
        <v>245</v>
      </c>
      <c r="DM114" s="862"/>
      <c r="DN114" s="862"/>
      <c r="DO114" s="862"/>
      <c r="DP114" s="863"/>
      <c r="DQ114" s="864" t="s">
        <v>245</v>
      </c>
      <c r="DR114" s="862"/>
      <c r="DS114" s="862"/>
      <c r="DT114" s="862"/>
      <c r="DU114" s="863"/>
      <c r="DV114" s="909" t="s">
        <v>437</v>
      </c>
      <c r="DW114" s="910"/>
      <c r="DX114" s="910"/>
      <c r="DY114" s="910"/>
      <c r="DZ114" s="911"/>
    </row>
    <row r="115" spans="1:130" s="247" customFormat="1" ht="26.25" customHeight="1" x14ac:dyDescent="0.15">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1426</v>
      </c>
      <c r="AB115" s="1008"/>
      <c r="AC115" s="1008"/>
      <c r="AD115" s="1008"/>
      <c r="AE115" s="1009"/>
      <c r="AF115" s="1010">
        <v>1426</v>
      </c>
      <c r="AG115" s="1008"/>
      <c r="AH115" s="1008"/>
      <c r="AI115" s="1008"/>
      <c r="AJ115" s="1009"/>
      <c r="AK115" s="1010">
        <v>1426</v>
      </c>
      <c r="AL115" s="1008"/>
      <c r="AM115" s="1008"/>
      <c r="AN115" s="1008"/>
      <c r="AO115" s="1009"/>
      <c r="AP115" s="1011">
        <v>0.1</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t="s">
        <v>437</v>
      </c>
      <c r="BR115" s="899"/>
      <c r="BS115" s="899"/>
      <c r="BT115" s="899"/>
      <c r="BU115" s="899"/>
      <c r="BV115" s="899" t="s">
        <v>245</v>
      </c>
      <c r="BW115" s="899"/>
      <c r="BX115" s="899"/>
      <c r="BY115" s="899"/>
      <c r="BZ115" s="899"/>
      <c r="CA115" s="899" t="s">
        <v>245</v>
      </c>
      <c r="CB115" s="899"/>
      <c r="CC115" s="899"/>
      <c r="CD115" s="899"/>
      <c r="CE115" s="899"/>
      <c r="CF115" s="960" t="s">
        <v>437</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245</v>
      </c>
      <c r="DH115" s="862"/>
      <c r="DI115" s="862"/>
      <c r="DJ115" s="862"/>
      <c r="DK115" s="863"/>
      <c r="DL115" s="864" t="s">
        <v>245</v>
      </c>
      <c r="DM115" s="862"/>
      <c r="DN115" s="862"/>
      <c r="DO115" s="862"/>
      <c r="DP115" s="863"/>
      <c r="DQ115" s="864" t="s">
        <v>245</v>
      </c>
      <c r="DR115" s="862"/>
      <c r="DS115" s="862"/>
      <c r="DT115" s="862"/>
      <c r="DU115" s="863"/>
      <c r="DV115" s="909" t="s">
        <v>245</v>
      </c>
      <c r="DW115" s="910"/>
      <c r="DX115" s="910"/>
      <c r="DY115" s="910"/>
      <c r="DZ115" s="911"/>
    </row>
    <row r="116" spans="1:130" s="247" customFormat="1" ht="26.25" customHeight="1" x14ac:dyDescent="0.15">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245</v>
      </c>
      <c r="AB116" s="862"/>
      <c r="AC116" s="862"/>
      <c r="AD116" s="862"/>
      <c r="AE116" s="863"/>
      <c r="AF116" s="864">
        <v>156</v>
      </c>
      <c r="AG116" s="862"/>
      <c r="AH116" s="862"/>
      <c r="AI116" s="862"/>
      <c r="AJ116" s="863"/>
      <c r="AK116" s="864">
        <v>78</v>
      </c>
      <c r="AL116" s="862"/>
      <c r="AM116" s="862"/>
      <c r="AN116" s="862"/>
      <c r="AO116" s="863"/>
      <c r="AP116" s="909">
        <v>0</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245</v>
      </c>
      <c r="BR116" s="899"/>
      <c r="BS116" s="899"/>
      <c r="BT116" s="899"/>
      <c r="BU116" s="899"/>
      <c r="BV116" s="899" t="s">
        <v>437</v>
      </c>
      <c r="BW116" s="899"/>
      <c r="BX116" s="899"/>
      <c r="BY116" s="899"/>
      <c r="BZ116" s="899"/>
      <c r="CA116" s="899" t="s">
        <v>245</v>
      </c>
      <c r="CB116" s="899"/>
      <c r="CC116" s="899"/>
      <c r="CD116" s="899"/>
      <c r="CE116" s="899"/>
      <c r="CF116" s="960" t="s">
        <v>437</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4598</v>
      </c>
      <c r="DH116" s="862"/>
      <c r="DI116" s="862"/>
      <c r="DJ116" s="862"/>
      <c r="DK116" s="863"/>
      <c r="DL116" s="864">
        <v>3136</v>
      </c>
      <c r="DM116" s="862"/>
      <c r="DN116" s="862"/>
      <c r="DO116" s="862"/>
      <c r="DP116" s="863"/>
      <c r="DQ116" s="864">
        <v>3136</v>
      </c>
      <c r="DR116" s="862"/>
      <c r="DS116" s="862"/>
      <c r="DT116" s="862"/>
      <c r="DU116" s="863"/>
      <c r="DV116" s="909">
        <v>0.2</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392277</v>
      </c>
      <c r="AB117" s="994"/>
      <c r="AC117" s="994"/>
      <c r="AD117" s="994"/>
      <c r="AE117" s="995"/>
      <c r="AF117" s="996">
        <v>386620</v>
      </c>
      <c r="AG117" s="994"/>
      <c r="AH117" s="994"/>
      <c r="AI117" s="994"/>
      <c r="AJ117" s="995"/>
      <c r="AK117" s="996">
        <v>460479</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460</v>
      </c>
      <c r="BR117" s="899"/>
      <c r="BS117" s="899"/>
      <c r="BT117" s="899"/>
      <c r="BU117" s="899"/>
      <c r="BV117" s="899" t="s">
        <v>461</v>
      </c>
      <c r="BW117" s="899"/>
      <c r="BX117" s="899"/>
      <c r="BY117" s="899"/>
      <c r="BZ117" s="899"/>
      <c r="CA117" s="899" t="s">
        <v>439</v>
      </c>
      <c r="CB117" s="899"/>
      <c r="CC117" s="899"/>
      <c r="CD117" s="899"/>
      <c r="CE117" s="899"/>
      <c r="CF117" s="960" t="s">
        <v>462</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460</v>
      </c>
      <c r="DH117" s="862"/>
      <c r="DI117" s="862"/>
      <c r="DJ117" s="862"/>
      <c r="DK117" s="863"/>
      <c r="DL117" s="864" t="s">
        <v>439</v>
      </c>
      <c r="DM117" s="862"/>
      <c r="DN117" s="862"/>
      <c r="DO117" s="862"/>
      <c r="DP117" s="863"/>
      <c r="DQ117" s="864" t="s">
        <v>439</v>
      </c>
      <c r="DR117" s="862"/>
      <c r="DS117" s="862"/>
      <c r="DT117" s="862"/>
      <c r="DU117" s="863"/>
      <c r="DV117" s="909" t="s">
        <v>462</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312</v>
      </c>
      <c r="AG118" s="987"/>
      <c r="AH118" s="987"/>
      <c r="AI118" s="987"/>
      <c r="AJ118" s="988"/>
      <c r="AK118" s="989" t="s">
        <v>311</v>
      </c>
      <c r="AL118" s="987"/>
      <c r="AM118" s="987"/>
      <c r="AN118" s="987"/>
      <c r="AO118" s="988"/>
      <c r="AP118" s="990" t="s">
        <v>431</v>
      </c>
      <c r="AQ118" s="991"/>
      <c r="AR118" s="991"/>
      <c r="AS118" s="991"/>
      <c r="AT118" s="992"/>
      <c r="AU118" s="1021"/>
      <c r="AV118" s="1022"/>
      <c r="AW118" s="1022"/>
      <c r="AX118" s="1022"/>
      <c r="AY118" s="1022"/>
      <c r="AZ118" s="964" t="s">
        <v>464</v>
      </c>
      <c r="BA118" s="965"/>
      <c r="BB118" s="965"/>
      <c r="BC118" s="965"/>
      <c r="BD118" s="965"/>
      <c r="BE118" s="965"/>
      <c r="BF118" s="965"/>
      <c r="BG118" s="965"/>
      <c r="BH118" s="965"/>
      <c r="BI118" s="965"/>
      <c r="BJ118" s="965"/>
      <c r="BK118" s="965"/>
      <c r="BL118" s="965"/>
      <c r="BM118" s="965"/>
      <c r="BN118" s="965"/>
      <c r="BO118" s="965"/>
      <c r="BP118" s="966"/>
      <c r="BQ118" s="967" t="s">
        <v>465</v>
      </c>
      <c r="BR118" s="930"/>
      <c r="BS118" s="930"/>
      <c r="BT118" s="930"/>
      <c r="BU118" s="930"/>
      <c r="BV118" s="930" t="s">
        <v>460</v>
      </c>
      <c r="BW118" s="930"/>
      <c r="BX118" s="930"/>
      <c r="BY118" s="930"/>
      <c r="BZ118" s="930"/>
      <c r="CA118" s="930" t="s">
        <v>439</v>
      </c>
      <c r="CB118" s="930"/>
      <c r="CC118" s="930"/>
      <c r="CD118" s="930"/>
      <c r="CE118" s="930"/>
      <c r="CF118" s="960" t="s">
        <v>466</v>
      </c>
      <c r="CG118" s="961"/>
      <c r="CH118" s="961"/>
      <c r="CI118" s="961"/>
      <c r="CJ118" s="961"/>
      <c r="CK118" s="1016"/>
      <c r="CL118" s="903"/>
      <c r="CM118" s="906" t="s">
        <v>467</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468</v>
      </c>
      <c r="DH118" s="862"/>
      <c r="DI118" s="862"/>
      <c r="DJ118" s="862"/>
      <c r="DK118" s="863"/>
      <c r="DL118" s="864" t="s">
        <v>465</v>
      </c>
      <c r="DM118" s="862"/>
      <c r="DN118" s="862"/>
      <c r="DO118" s="862"/>
      <c r="DP118" s="863"/>
      <c r="DQ118" s="864" t="s">
        <v>439</v>
      </c>
      <c r="DR118" s="862"/>
      <c r="DS118" s="862"/>
      <c r="DT118" s="862"/>
      <c r="DU118" s="863"/>
      <c r="DV118" s="909" t="s">
        <v>466</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245</v>
      </c>
      <c r="AB119" s="980"/>
      <c r="AC119" s="980"/>
      <c r="AD119" s="980"/>
      <c r="AE119" s="981"/>
      <c r="AF119" s="982" t="s">
        <v>439</v>
      </c>
      <c r="AG119" s="980"/>
      <c r="AH119" s="980"/>
      <c r="AI119" s="980"/>
      <c r="AJ119" s="981"/>
      <c r="AK119" s="982" t="s">
        <v>461</v>
      </c>
      <c r="AL119" s="980"/>
      <c r="AM119" s="980"/>
      <c r="AN119" s="980"/>
      <c r="AO119" s="981"/>
      <c r="AP119" s="983" t="s">
        <v>469</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470</v>
      </c>
      <c r="BP119" s="963"/>
      <c r="BQ119" s="967">
        <v>4988417</v>
      </c>
      <c r="BR119" s="930"/>
      <c r="BS119" s="930"/>
      <c r="BT119" s="930"/>
      <c r="BU119" s="930"/>
      <c r="BV119" s="930">
        <v>4344746</v>
      </c>
      <c r="BW119" s="930"/>
      <c r="BX119" s="930"/>
      <c r="BY119" s="930"/>
      <c r="BZ119" s="930"/>
      <c r="CA119" s="930">
        <v>4345229</v>
      </c>
      <c r="CB119" s="930"/>
      <c r="CC119" s="930"/>
      <c r="CD119" s="930"/>
      <c r="CE119" s="930"/>
      <c r="CF119" s="828"/>
      <c r="CG119" s="829"/>
      <c r="CH119" s="829"/>
      <c r="CI119" s="829"/>
      <c r="CJ119" s="919"/>
      <c r="CK119" s="1017"/>
      <c r="CL119" s="905"/>
      <c r="CM119" s="923" t="s">
        <v>471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245</v>
      </c>
      <c r="DH119" s="845"/>
      <c r="DI119" s="845"/>
      <c r="DJ119" s="845"/>
      <c r="DK119" s="846"/>
      <c r="DL119" s="847" t="s">
        <v>439</v>
      </c>
      <c r="DM119" s="845"/>
      <c r="DN119" s="845"/>
      <c r="DO119" s="845"/>
      <c r="DP119" s="846"/>
      <c r="DQ119" s="847" t="s">
        <v>245</v>
      </c>
      <c r="DR119" s="845"/>
      <c r="DS119" s="845"/>
      <c r="DT119" s="845"/>
      <c r="DU119" s="846"/>
      <c r="DV119" s="933" t="s">
        <v>461</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460</v>
      </c>
      <c r="AB120" s="862"/>
      <c r="AC120" s="862"/>
      <c r="AD120" s="862"/>
      <c r="AE120" s="863"/>
      <c r="AF120" s="864" t="s">
        <v>462</v>
      </c>
      <c r="AG120" s="862"/>
      <c r="AH120" s="862"/>
      <c r="AI120" s="862"/>
      <c r="AJ120" s="863"/>
      <c r="AK120" s="864" t="s">
        <v>462</v>
      </c>
      <c r="AL120" s="862"/>
      <c r="AM120" s="862"/>
      <c r="AN120" s="862"/>
      <c r="AO120" s="863"/>
      <c r="AP120" s="909" t="s">
        <v>460</v>
      </c>
      <c r="AQ120" s="910"/>
      <c r="AR120" s="910"/>
      <c r="AS120" s="910"/>
      <c r="AT120" s="911"/>
      <c r="AU120" s="968" t="s">
        <v>472</v>
      </c>
      <c r="AV120" s="969"/>
      <c r="AW120" s="969"/>
      <c r="AX120" s="969"/>
      <c r="AY120" s="970"/>
      <c r="AZ120" s="945" t="s">
        <v>473</v>
      </c>
      <c r="BA120" s="890"/>
      <c r="BB120" s="890"/>
      <c r="BC120" s="890"/>
      <c r="BD120" s="890"/>
      <c r="BE120" s="890"/>
      <c r="BF120" s="890"/>
      <c r="BG120" s="890"/>
      <c r="BH120" s="890"/>
      <c r="BI120" s="890"/>
      <c r="BJ120" s="890"/>
      <c r="BK120" s="890"/>
      <c r="BL120" s="890"/>
      <c r="BM120" s="890"/>
      <c r="BN120" s="890"/>
      <c r="BO120" s="890"/>
      <c r="BP120" s="891"/>
      <c r="BQ120" s="946">
        <v>2758232</v>
      </c>
      <c r="BR120" s="927"/>
      <c r="BS120" s="927"/>
      <c r="BT120" s="927"/>
      <c r="BU120" s="927"/>
      <c r="BV120" s="927">
        <v>2513903</v>
      </c>
      <c r="BW120" s="927"/>
      <c r="BX120" s="927"/>
      <c r="BY120" s="927"/>
      <c r="BZ120" s="927"/>
      <c r="CA120" s="927">
        <v>2347038</v>
      </c>
      <c r="CB120" s="927"/>
      <c r="CC120" s="927"/>
      <c r="CD120" s="927"/>
      <c r="CE120" s="927"/>
      <c r="CF120" s="951">
        <v>122.5</v>
      </c>
      <c r="CG120" s="952"/>
      <c r="CH120" s="952"/>
      <c r="CI120" s="952"/>
      <c r="CJ120" s="952"/>
      <c r="CK120" s="953" t="s">
        <v>474</v>
      </c>
      <c r="CL120" s="937"/>
      <c r="CM120" s="937"/>
      <c r="CN120" s="937"/>
      <c r="CO120" s="938"/>
      <c r="CP120" s="957" t="s">
        <v>475</v>
      </c>
      <c r="CQ120" s="958"/>
      <c r="CR120" s="958"/>
      <c r="CS120" s="958"/>
      <c r="CT120" s="958"/>
      <c r="CU120" s="958"/>
      <c r="CV120" s="958"/>
      <c r="CW120" s="958"/>
      <c r="CX120" s="958"/>
      <c r="CY120" s="958"/>
      <c r="CZ120" s="958"/>
      <c r="DA120" s="958"/>
      <c r="DB120" s="958"/>
      <c r="DC120" s="958"/>
      <c r="DD120" s="958"/>
      <c r="DE120" s="958"/>
      <c r="DF120" s="959"/>
      <c r="DG120" s="946">
        <v>1502566</v>
      </c>
      <c r="DH120" s="927"/>
      <c r="DI120" s="927"/>
      <c r="DJ120" s="927"/>
      <c r="DK120" s="927"/>
      <c r="DL120" s="927">
        <v>1282303</v>
      </c>
      <c r="DM120" s="927"/>
      <c r="DN120" s="927"/>
      <c r="DO120" s="927"/>
      <c r="DP120" s="927"/>
      <c r="DQ120" s="927">
        <v>1289805</v>
      </c>
      <c r="DR120" s="927"/>
      <c r="DS120" s="927"/>
      <c r="DT120" s="927"/>
      <c r="DU120" s="927"/>
      <c r="DV120" s="928">
        <v>67.3</v>
      </c>
      <c r="DW120" s="928"/>
      <c r="DX120" s="928"/>
      <c r="DY120" s="928"/>
      <c r="DZ120" s="929"/>
    </row>
    <row r="121" spans="1:130" s="247" customFormat="1" ht="26.25" customHeight="1" x14ac:dyDescent="0.15">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469</v>
      </c>
      <c r="AB121" s="862"/>
      <c r="AC121" s="862"/>
      <c r="AD121" s="862"/>
      <c r="AE121" s="863"/>
      <c r="AF121" s="864" t="s">
        <v>462</v>
      </c>
      <c r="AG121" s="862"/>
      <c r="AH121" s="862"/>
      <c r="AI121" s="862"/>
      <c r="AJ121" s="863"/>
      <c r="AK121" s="864" t="s">
        <v>461</v>
      </c>
      <c r="AL121" s="862"/>
      <c r="AM121" s="862"/>
      <c r="AN121" s="862"/>
      <c r="AO121" s="863"/>
      <c r="AP121" s="909" t="s">
        <v>469</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t="s">
        <v>462</v>
      </c>
      <c r="BR121" s="899"/>
      <c r="BS121" s="899"/>
      <c r="BT121" s="899"/>
      <c r="BU121" s="899"/>
      <c r="BV121" s="899" t="s">
        <v>439</v>
      </c>
      <c r="BW121" s="899"/>
      <c r="BX121" s="899"/>
      <c r="BY121" s="899"/>
      <c r="BZ121" s="899"/>
      <c r="CA121" s="899" t="s">
        <v>439</v>
      </c>
      <c r="CB121" s="899"/>
      <c r="CC121" s="899"/>
      <c r="CD121" s="899"/>
      <c r="CE121" s="899"/>
      <c r="CF121" s="960" t="s">
        <v>469</v>
      </c>
      <c r="CG121" s="961"/>
      <c r="CH121" s="961"/>
      <c r="CI121" s="961"/>
      <c r="CJ121" s="961"/>
      <c r="CK121" s="954"/>
      <c r="CL121" s="940"/>
      <c r="CM121" s="940"/>
      <c r="CN121" s="940"/>
      <c r="CO121" s="941"/>
      <c r="CP121" s="920" t="s">
        <v>409</v>
      </c>
      <c r="CQ121" s="921"/>
      <c r="CR121" s="921"/>
      <c r="CS121" s="921"/>
      <c r="CT121" s="921"/>
      <c r="CU121" s="921"/>
      <c r="CV121" s="921"/>
      <c r="CW121" s="921"/>
      <c r="CX121" s="921"/>
      <c r="CY121" s="921"/>
      <c r="CZ121" s="921"/>
      <c r="DA121" s="921"/>
      <c r="DB121" s="921"/>
      <c r="DC121" s="921"/>
      <c r="DD121" s="921"/>
      <c r="DE121" s="921"/>
      <c r="DF121" s="922"/>
      <c r="DG121" s="898">
        <v>940045</v>
      </c>
      <c r="DH121" s="899"/>
      <c r="DI121" s="899"/>
      <c r="DJ121" s="899"/>
      <c r="DK121" s="899"/>
      <c r="DL121" s="899">
        <v>822755</v>
      </c>
      <c r="DM121" s="899"/>
      <c r="DN121" s="899"/>
      <c r="DO121" s="899"/>
      <c r="DP121" s="899"/>
      <c r="DQ121" s="899">
        <v>621391</v>
      </c>
      <c r="DR121" s="899"/>
      <c r="DS121" s="899"/>
      <c r="DT121" s="899"/>
      <c r="DU121" s="899"/>
      <c r="DV121" s="876">
        <v>32.4</v>
      </c>
      <c r="DW121" s="876"/>
      <c r="DX121" s="876"/>
      <c r="DY121" s="876"/>
      <c r="DZ121" s="877"/>
    </row>
    <row r="122" spans="1:130" s="247" customFormat="1" ht="26.25" customHeight="1" x14ac:dyDescent="0.15">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465</v>
      </c>
      <c r="AB122" s="862"/>
      <c r="AC122" s="862"/>
      <c r="AD122" s="862"/>
      <c r="AE122" s="863"/>
      <c r="AF122" s="864" t="s">
        <v>439</v>
      </c>
      <c r="AG122" s="862"/>
      <c r="AH122" s="862"/>
      <c r="AI122" s="862"/>
      <c r="AJ122" s="863"/>
      <c r="AK122" s="864" t="s">
        <v>462</v>
      </c>
      <c r="AL122" s="862"/>
      <c r="AM122" s="862"/>
      <c r="AN122" s="862"/>
      <c r="AO122" s="863"/>
      <c r="AP122" s="909" t="s">
        <v>245</v>
      </c>
      <c r="AQ122" s="910"/>
      <c r="AR122" s="910"/>
      <c r="AS122" s="910"/>
      <c r="AT122" s="911"/>
      <c r="AU122" s="971"/>
      <c r="AV122" s="972"/>
      <c r="AW122" s="972"/>
      <c r="AX122" s="972"/>
      <c r="AY122" s="973"/>
      <c r="AZ122" s="964" t="s">
        <v>478</v>
      </c>
      <c r="BA122" s="965"/>
      <c r="BB122" s="965"/>
      <c r="BC122" s="965"/>
      <c r="BD122" s="965"/>
      <c r="BE122" s="965"/>
      <c r="BF122" s="965"/>
      <c r="BG122" s="965"/>
      <c r="BH122" s="965"/>
      <c r="BI122" s="965"/>
      <c r="BJ122" s="965"/>
      <c r="BK122" s="965"/>
      <c r="BL122" s="965"/>
      <c r="BM122" s="965"/>
      <c r="BN122" s="965"/>
      <c r="BO122" s="965"/>
      <c r="BP122" s="966"/>
      <c r="BQ122" s="967">
        <v>3683558</v>
      </c>
      <c r="BR122" s="930"/>
      <c r="BS122" s="930"/>
      <c r="BT122" s="930"/>
      <c r="BU122" s="930"/>
      <c r="BV122" s="930">
        <v>3500127</v>
      </c>
      <c r="BW122" s="930"/>
      <c r="BX122" s="930"/>
      <c r="BY122" s="930"/>
      <c r="BZ122" s="930"/>
      <c r="CA122" s="930">
        <v>3418863</v>
      </c>
      <c r="CB122" s="930"/>
      <c r="CC122" s="930"/>
      <c r="CD122" s="930"/>
      <c r="CE122" s="930"/>
      <c r="CF122" s="931">
        <v>178.5</v>
      </c>
      <c r="CG122" s="932"/>
      <c r="CH122" s="932"/>
      <c r="CI122" s="932"/>
      <c r="CJ122" s="932"/>
      <c r="CK122" s="954"/>
      <c r="CL122" s="940"/>
      <c r="CM122" s="940"/>
      <c r="CN122" s="940"/>
      <c r="CO122" s="941"/>
      <c r="CP122" s="920" t="s">
        <v>479</v>
      </c>
      <c r="CQ122" s="921"/>
      <c r="CR122" s="921"/>
      <c r="CS122" s="921"/>
      <c r="CT122" s="921"/>
      <c r="CU122" s="921"/>
      <c r="CV122" s="921"/>
      <c r="CW122" s="921"/>
      <c r="CX122" s="921"/>
      <c r="CY122" s="921"/>
      <c r="CZ122" s="921"/>
      <c r="DA122" s="921"/>
      <c r="DB122" s="921"/>
      <c r="DC122" s="921"/>
      <c r="DD122" s="921"/>
      <c r="DE122" s="921"/>
      <c r="DF122" s="922"/>
      <c r="DG122" s="898" t="s">
        <v>462</v>
      </c>
      <c r="DH122" s="899"/>
      <c r="DI122" s="899"/>
      <c r="DJ122" s="899"/>
      <c r="DK122" s="899"/>
      <c r="DL122" s="899" t="s">
        <v>245</v>
      </c>
      <c r="DM122" s="899"/>
      <c r="DN122" s="899"/>
      <c r="DO122" s="899"/>
      <c r="DP122" s="899"/>
      <c r="DQ122" s="899" t="s">
        <v>460</v>
      </c>
      <c r="DR122" s="899"/>
      <c r="DS122" s="899"/>
      <c r="DT122" s="899"/>
      <c r="DU122" s="899"/>
      <c r="DV122" s="876" t="s">
        <v>462</v>
      </c>
      <c r="DW122" s="876"/>
      <c r="DX122" s="876"/>
      <c r="DY122" s="876"/>
      <c r="DZ122" s="877"/>
    </row>
    <row r="123" spans="1:130" s="247" customFormat="1" ht="26.25" customHeight="1" x14ac:dyDescent="0.15">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1426</v>
      </c>
      <c r="AB123" s="862"/>
      <c r="AC123" s="862"/>
      <c r="AD123" s="862"/>
      <c r="AE123" s="863"/>
      <c r="AF123" s="864">
        <v>1426</v>
      </c>
      <c r="AG123" s="862"/>
      <c r="AH123" s="862"/>
      <c r="AI123" s="862"/>
      <c r="AJ123" s="863"/>
      <c r="AK123" s="864">
        <v>1426</v>
      </c>
      <c r="AL123" s="862"/>
      <c r="AM123" s="862"/>
      <c r="AN123" s="862"/>
      <c r="AO123" s="863"/>
      <c r="AP123" s="909">
        <v>0.1</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480</v>
      </c>
      <c r="BP123" s="963"/>
      <c r="BQ123" s="917">
        <v>6441790</v>
      </c>
      <c r="BR123" s="918"/>
      <c r="BS123" s="918"/>
      <c r="BT123" s="918"/>
      <c r="BU123" s="918"/>
      <c r="BV123" s="918">
        <v>6014030</v>
      </c>
      <c r="BW123" s="918"/>
      <c r="BX123" s="918"/>
      <c r="BY123" s="918"/>
      <c r="BZ123" s="918"/>
      <c r="CA123" s="918">
        <v>5765901</v>
      </c>
      <c r="CB123" s="918"/>
      <c r="CC123" s="918"/>
      <c r="CD123" s="918"/>
      <c r="CE123" s="918"/>
      <c r="CF123" s="828"/>
      <c r="CG123" s="829"/>
      <c r="CH123" s="829"/>
      <c r="CI123" s="829"/>
      <c r="CJ123" s="919"/>
      <c r="CK123" s="954"/>
      <c r="CL123" s="940"/>
      <c r="CM123" s="940"/>
      <c r="CN123" s="940"/>
      <c r="CO123" s="941"/>
      <c r="CP123" s="920" t="s">
        <v>481</v>
      </c>
      <c r="CQ123" s="921"/>
      <c r="CR123" s="921"/>
      <c r="CS123" s="921"/>
      <c r="CT123" s="921"/>
      <c r="CU123" s="921"/>
      <c r="CV123" s="921"/>
      <c r="CW123" s="921"/>
      <c r="CX123" s="921"/>
      <c r="CY123" s="921"/>
      <c r="CZ123" s="921"/>
      <c r="DA123" s="921"/>
      <c r="DB123" s="921"/>
      <c r="DC123" s="921"/>
      <c r="DD123" s="921"/>
      <c r="DE123" s="921"/>
      <c r="DF123" s="922"/>
      <c r="DG123" s="861" t="s">
        <v>460</v>
      </c>
      <c r="DH123" s="862"/>
      <c r="DI123" s="862"/>
      <c r="DJ123" s="862"/>
      <c r="DK123" s="863"/>
      <c r="DL123" s="864" t="s">
        <v>245</v>
      </c>
      <c r="DM123" s="862"/>
      <c r="DN123" s="862"/>
      <c r="DO123" s="862"/>
      <c r="DP123" s="863"/>
      <c r="DQ123" s="864" t="s">
        <v>465</v>
      </c>
      <c r="DR123" s="862"/>
      <c r="DS123" s="862"/>
      <c r="DT123" s="862"/>
      <c r="DU123" s="863"/>
      <c r="DV123" s="909" t="s">
        <v>439</v>
      </c>
      <c r="DW123" s="910"/>
      <c r="DX123" s="910"/>
      <c r="DY123" s="910"/>
      <c r="DZ123" s="911"/>
    </row>
    <row r="124" spans="1:130" s="247" customFormat="1" ht="26.25" customHeight="1" thickBot="1" x14ac:dyDescent="0.2">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465</v>
      </c>
      <c r="AB124" s="862"/>
      <c r="AC124" s="862"/>
      <c r="AD124" s="862"/>
      <c r="AE124" s="863"/>
      <c r="AF124" s="864" t="s">
        <v>245</v>
      </c>
      <c r="AG124" s="862"/>
      <c r="AH124" s="862"/>
      <c r="AI124" s="862"/>
      <c r="AJ124" s="863"/>
      <c r="AK124" s="864" t="s">
        <v>245</v>
      </c>
      <c r="AL124" s="862"/>
      <c r="AM124" s="862"/>
      <c r="AN124" s="862"/>
      <c r="AO124" s="863"/>
      <c r="AP124" s="909" t="s">
        <v>245</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245</v>
      </c>
      <c r="BR124" s="916"/>
      <c r="BS124" s="916"/>
      <c r="BT124" s="916"/>
      <c r="BU124" s="916"/>
      <c r="BV124" s="916" t="s">
        <v>245</v>
      </c>
      <c r="BW124" s="916"/>
      <c r="BX124" s="916"/>
      <c r="BY124" s="916"/>
      <c r="BZ124" s="916"/>
      <c r="CA124" s="916" t="s">
        <v>460</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t="s">
        <v>245</v>
      </c>
      <c r="DH124" s="845"/>
      <c r="DI124" s="845"/>
      <c r="DJ124" s="845"/>
      <c r="DK124" s="846"/>
      <c r="DL124" s="847" t="s">
        <v>460</v>
      </c>
      <c r="DM124" s="845"/>
      <c r="DN124" s="845"/>
      <c r="DO124" s="845"/>
      <c r="DP124" s="846"/>
      <c r="DQ124" s="847" t="s">
        <v>245</v>
      </c>
      <c r="DR124" s="845"/>
      <c r="DS124" s="845"/>
      <c r="DT124" s="845"/>
      <c r="DU124" s="846"/>
      <c r="DV124" s="933" t="s">
        <v>469</v>
      </c>
      <c r="DW124" s="934"/>
      <c r="DX124" s="934"/>
      <c r="DY124" s="934"/>
      <c r="DZ124" s="935"/>
    </row>
    <row r="125" spans="1:130" s="247" customFormat="1" ht="26.25" customHeight="1" x14ac:dyDescent="0.15">
      <c r="A125" s="902"/>
      <c r="B125" s="903"/>
      <c r="C125" s="906" t="s">
        <v>467</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465</v>
      </c>
      <c r="AB125" s="862"/>
      <c r="AC125" s="862"/>
      <c r="AD125" s="862"/>
      <c r="AE125" s="863"/>
      <c r="AF125" s="864" t="s">
        <v>245</v>
      </c>
      <c r="AG125" s="862"/>
      <c r="AH125" s="862"/>
      <c r="AI125" s="862"/>
      <c r="AJ125" s="863"/>
      <c r="AK125" s="864" t="s">
        <v>484</v>
      </c>
      <c r="AL125" s="862"/>
      <c r="AM125" s="862"/>
      <c r="AN125" s="862"/>
      <c r="AO125" s="863"/>
      <c r="AP125" s="909" t="s">
        <v>461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245</v>
      </c>
      <c r="DH125" s="927"/>
      <c r="DI125" s="927"/>
      <c r="DJ125" s="927"/>
      <c r="DK125" s="927"/>
      <c r="DL125" s="927" t="s">
        <v>460</v>
      </c>
      <c r="DM125" s="927"/>
      <c r="DN125" s="927"/>
      <c r="DO125" s="927"/>
      <c r="DP125" s="927"/>
      <c r="DQ125" s="927" t="s">
        <v>439</v>
      </c>
      <c r="DR125" s="927"/>
      <c r="DS125" s="927"/>
      <c r="DT125" s="927"/>
      <c r="DU125" s="927"/>
      <c r="DV125" s="928" t="s">
        <v>245</v>
      </c>
      <c r="DW125" s="928"/>
      <c r="DX125" s="928"/>
      <c r="DY125" s="928"/>
      <c r="DZ125" s="929"/>
    </row>
    <row r="126" spans="1:130" s="247" customFormat="1" ht="26.25" customHeight="1" thickBot="1" x14ac:dyDescent="0.2">
      <c r="A126" s="902"/>
      <c r="B126" s="903"/>
      <c r="C126" s="906" t="s">
        <v>471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245</v>
      </c>
      <c r="AB126" s="862"/>
      <c r="AC126" s="862"/>
      <c r="AD126" s="862"/>
      <c r="AE126" s="863"/>
      <c r="AF126" s="864" t="s">
        <v>245</v>
      </c>
      <c r="AG126" s="862"/>
      <c r="AH126" s="862"/>
      <c r="AI126" s="862"/>
      <c r="AJ126" s="863"/>
      <c r="AK126" s="864" t="s">
        <v>245</v>
      </c>
      <c r="AL126" s="862"/>
      <c r="AM126" s="862"/>
      <c r="AN126" s="862"/>
      <c r="AO126" s="863"/>
      <c r="AP126" s="909" t="s">
        <v>460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245</v>
      </c>
      <c r="DH126" s="899"/>
      <c r="DI126" s="899"/>
      <c r="DJ126" s="899"/>
      <c r="DK126" s="899"/>
      <c r="DL126" s="899" t="s">
        <v>245</v>
      </c>
      <c r="DM126" s="899"/>
      <c r="DN126" s="899"/>
      <c r="DO126" s="899"/>
      <c r="DP126" s="899"/>
      <c r="DQ126" s="899" t="s">
        <v>439</v>
      </c>
      <c r="DR126" s="899"/>
      <c r="DS126" s="899"/>
      <c r="DT126" s="899"/>
      <c r="DU126" s="899"/>
      <c r="DV126" s="876" t="s">
        <v>460</v>
      </c>
      <c r="DW126" s="876"/>
      <c r="DX126" s="876"/>
      <c r="DY126" s="876"/>
      <c r="DZ126" s="877"/>
    </row>
    <row r="127" spans="1:130" s="247" customFormat="1" ht="26.25" customHeight="1" x14ac:dyDescent="0.15">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245</v>
      </c>
      <c r="AB127" s="862"/>
      <c r="AC127" s="862"/>
      <c r="AD127" s="862"/>
      <c r="AE127" s="863"/>
      <c r="AF127" s="864" t="s">
        <v>245</v>
      </c>
      <c r="AG127" s="862"/>
      <c r="AH127" s="862"/>
      <c r="AI127" s="862"/>
      <c r="AJ127" s="863"/>
      <c r="AK127" s="864" t="s">
        <v>469</v>
      </c>
      <c r="AL127" s="862"/>
      <c r="AM127" s="862"/>
      <c r="AN127" s="862"/>
      <c r="AO127" s="863"/>
      <c r="AP127" s="909" t="s">
        <v>245</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460</v>
      </c>
      <c r="DH127" s="899"/>
      <c r="DI127" s="899"/>
      <c r="DJ127" s="899"/>
      <c r="DK127" s="899"/>
      <c r="DL127" s="899" t="s">
        <v>245</v>
      </c>
      <c r="DM127" s="899"/>
      <c r="DN127" s="899"/>
      <c r="DO127" s="899"/>
      <c r="DP127" s="899"/>
      <c r="DQ127" s="899" t="s">
        <v>245</v>
      </c>
      <c r="DR127" s="899"/>
      <c r="DS127" s="899"/>
      <c r="DT127" s="899"/>
      <c r="DU127" s="899"/>
      <c r="DV127" s="876" t="s">
        <v>469</v>
      </c>
      <c r="DW127" s="876"/>
      <c r="DX127" s="876"/>
      <c r="DY127" s="876"/>
      <c r="DZ127" s="877"/>
    </row>
    <row r="128" spans="1:130" s="247" customFormat="1" ht="26.25" customHeight="1" thickBot="1" x14ac:dyDescent="0.2">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t="s">
        <v>245</v>
      </c>
      <c r="AB128" s="883"/>
      <c r="AC128" s="883"/>
      <c r="AD128" s="883"/>
      <c r="AE128" s="884"/>
      <c r="AF128" s="885" t="s">
        <v>469</v>
      </c>
      <c r="AG128" s="883"/>
      <c r="AH128" s="883"/>
      <c r="AI128" s="883"/>
      <c r="AJ128" s="884"/>
      <c r="AK128" s="885" t="s">
        <v>245</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462</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t="s">
        <v>460</v>
      </c>
      <c r="DH128" s="873"/>
      <c r="DI128" s="873"/>
      <c r="DJ128" s="873"/>
      <c r="DK128" s="873"/>
      <c r="DL128" s="873" t="s">
        <v>439</v>
      </c>
      <c r="DM128" s="873"/>
      <c r="DN128" s="873"/>
      <c r="DO128" s="873"/>
      <c r="DP128" s="873"/>
      <c r="DQ128" s="873" t="s">
        <v>245</v>
      </c>
      <c r="DR128" s="873"/>
      <c r="DS128" s="873"/>
      <c r="DT128" s="873"/>
      <c r="DU128" s="873"/>
      <c r="DV128" s="874" t="s">
        <v>245</v>
      </c>
      <c r="DW128" s="874"/>
      <c r="DX128" s="874"/>
      <c r="DY128" s="874"/>
      <c r="DZ128" s="875"/>
    </row>
    <row r="129" spans="1:131" s="247"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2294567</v>
      </c>
      <c r="AB129" s="862"/>
      <c r="AC129" s="862"/>
      <c r="AD129" s="862"/>
      <c r="AE129" s="863"/>
      <c r="AF129" s="864">
        <v>2306429</v>
      </c>
      <c r="AG129" s="862"/>
      <c r="AH129" s="862"/>
      <c r="AI129" s="862"/>
      <c r="AJ129" s="863"/>
      <c r="AK129" s="864">
        <v>2298869</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439</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392845</v>
      </c>
      <c r="AB130" s="862"/>
      <c r="AC130" s="862"/>
      <c r="AD130" s="862"/>
      <c r="AE130" s="863"/>
      <c r="AF130" s="864">
        <v>391089</v>
      </c>
      <c r="AG130" s="862"/>
      <c r="AH130" s="862"/>
      <c r="AI130" s="862"/>
      <c r="AJ130" s="863"/>
      <c r="AK130" s="864">
        <v>383557</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1.2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1901722</v>
      </c>
      <c r="AB131" s="845"/>
      <c r="AC131" s="845"/>
      <c r="AD131" s="845"/>
      <c r="AE131" s="846"/>
      <c r="AF131" s="847">
        <v>1915340</v>
      </c>
      <c r="AG131" s="845"/>
      <c r="AH131" s="845"/>
      <c r="AI131" s="845"/>
      <c r="AJ131" s="846"/>
      <c r="AK131" s="847">
        <v>1915312</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t="s">
        <v>465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-2.9867667000000001E-2</v>
      </c>
      <c r="AB132" s="825"/>
      <c r="AC132" s="825"/>
      <c r="AD132" s="825"/>
      <c r="AE132" s="826"/>
      <c r="AF132" s="827">
        <v>-0.23332671999999999</v>
      </c>
      <c r="AG132" s="825"/>
      <c r="AH132" s="825"/>
      <c r="AI132" s="825"/>
      <c r="AJ132" s="826"/>
      <c r="AK132" s="827">
        <v>4.0161602910000003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0.6</v>
      </c>
      <c r="AB133" s="804"/>
      <c r="AC133" s="804"/>
      <c r="AD133" s="804"/>
      <c r="AE133" s="805"/>
      <c r="AF133" s="803">
        <v>0.3</v>
      </c>
      <c r="AG133" s="804"/>
      <c r="AH133" s="804"/>
      <c r="AI133" s="804"/>
      <c r="AJ133" s="805"/>
      <c r="AK133" s="803">
        <v>1.2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iX3X5+0tcrp7xx2ZHb+rLzudDCRZ4YAfb9+vruQ0SM1MQVaKBJzLrk51nYZXC0y8o/hfzyge1GO6Qe6jOWsw==" saltValue="gBn3Yj1Cy9JNGay4Tv9VQ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Wip0SEsNgF7zAM7HAMfI3QuVPspnCCMSrh3QVOkr2dgWVQWay7pc/9+3zNJPVj7TuQ6zcYcaTJYmGLlxDRt1g==" saltValue="F1djX0IC777W4t4ehvmX3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pCD1x7chFgRQ+rBNKou/iErZZROsN7mrQ0Kw7L4nOIRHP71+ryR4k6DbXN1TazLYFi22eSlHjR5xTfR5QZoMw==" saltValue="5hWQb6nDmrghqcmF25tjf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516</v>
      </c>
      <c r="AL9" s="1231"/>
      <c r="AM9" s="1231"/>
      <c r="AN9" s="1232"/>
      <c r="AO9" s="313">
        <v>685758</v>
      </c>
      <c r="AP9" s="313">
        <v>93123</v>
      </c>
      <c r="AQ9" s="314">
        <v>114878</v>
      </c>
      <c r="AR9" s="315">
        <v>-18.899999999999999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517</v>
      </c>
      <c r="AL10" s="1231"/>
      <c r="AM10" s="1231"/>
      <c r="AN10" s="1232"/>
      <c r="AO10" s="316">
        <v>109784</v>
      </c>
      <c r="AP10" s="316">
        <v>14908</v>
      </c>
      <c r="AQ10" s="317">
        <v>13315</v>
      </c>
      <c r="AR10" s="318">
        <v>12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518</v>
      </c>
      <c r="AL11" s="1231"/>
      <c r="AM11" s="1231"/>
      <c r="AN11" s="1232"/>
      <c r="AO11" s="316">
        <v>30951</v>
      </c>
      <c r="AP11" s="316">
        <v>4203</v>
      </c>
      <c r="AQ11" s="317">
        <v>14277</v>
      </c>
      <c r="AR11" s="318">
        <v>-70.599999999999994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519</v>
      </c>
      <c r="AL12" s="1231"/>
      <c r="AM12" s="1231"/>
      <c r="AN12" s="1232"/>
      <c r="AO12" s="316">
        <v>18684</v>
      </c>
      <c r="AP12" s="316">
        <v>2537</v>
      </c>
      <c r="AQ12" s="317">
        <v>1942</v>
      </c>
      <c r="AR12" s="318">
        <v>30.6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520</v>
      </c>
      <c r="AL13" s="1231"/>
      <c r="AM13" s="1231"/>
      <c r="AN13" s="1232"/>
      <c r="AO13" s="316" t="s">
        <v>521</v>
      </c>
      <c r="AP13" s="316" t="s">
        <v>521</v>
      </c>
      <c r="AQ13" s="317" t="s">
        <v>521</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522</v>
      </c>
      <c r="AL14" s="1231"/>
      <c r="AM14" s="1231"/>
      <c r="AN14" s="1232"/>
      <c r="AO14" s="316">
        <v>64690</v>
      </c>
      <c r="AP14" s="316">
        <v>8785</v>
      </c>
      <c r="AQ14" s="317">
        <v>4702</v>
      </c>
      <c r="AR14" s="318">
        <v>86.8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523</v>
      </c>
      <c r="AL15" s="1231"/>
      <c r="AM15" s="1231"/>
      <c r="AN15" s="1232"/>
      <c r="AO15" s="316">
        <v>672</v>
      </c>
      <c r="AP15" s="316">
        <v>91</v>
      </c>
      <c r="AQ15" s="317">
        <v>3059</v>
      </c>
      <c r="AR15" s="318">
        <v>-97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524</v>
      </c>
      <c r="AL16" s="1234"/>
      <c r="AM16" s="1234"/>
      <c r="AN16" s="1235"/>
      <c r="AO16" s="316">
        <v>-41938</v>
      </c>
      <c r="AP16" s="316">
        <v>-5695</v>
      </c>
      <c r="AQ16" s="317">
        <v>-10160</v>
      </c>
      <c r="AR16" s="318">
        <v>-43.9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188</v>
      </c>
      <c r="AL17" s="1234"/>
      <c r="AM17" s="1234"/>
      <c r="AN17" s="1235"/>
      <c r="AO17" s="316">
        <v>868601</v>
      </c>
      <c r="AP17" s="316">
        <v>117952</v>
      </c>
      <c r="AQ17" s="317">
        <v>142011</v>
      </c>
      <c r="AR17" s="318">
        <v>-16.899999999999999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529</v>
      </c>
      <c r="AL21" s="1228"/>
      <c r="AM21" s="1228"/>
      <c r="AN21" s="1229"/>
      <c r="AO21" s="328">
        <v>11.68</v>
      </c>
      <c r="AP21" s="329">
        <v>13.22</v>
      </c>
      <c r="AQ21" s="330">
        <v>-1.54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530</v>
      </c>
      <c r="AL22" s="1228"/>
      <c r="AM22" s="1228"/>
      <c r="AN22" s="1229"/>
      <c r="AO22" s="333">
        <v>97.7</v>
      </c>
      <c r="AP22" s="334">
        <v>95.9</v>
      </c>
      <c r="AQ22" s="335">
        <v>1.8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534</v>
      </c>
      <c r="AL32" s="1219"/>
      <c r="AM32" s="1219"/>
      <c r="AN32" s="1220"/>
      <c r="AO32" s="343">
        <v>225425</v>
      </c>
      <c r="AP32" s="343">
        <v>30612</v>
      </c>
      <c r="AQ32" s="344">
        <v>72897</v>
      </c>
      <c r="AR32" s="345">
        <v>-58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535</v>
      </c>
      <c r="AL33" s="1219"/>
      <c r="AM33" s="1219"/>
      <c r="AN33" s="1220"/>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536</v>
      </c>
      <c r="AL34" s="1219"/>
      <c r="AM34" s="1219"/>
      <c r="AN34" s="1220"/>
      <c r="AO34" s="343" t="s">
        <v>521</v>
      </c>
      <c r="AP34" s="343" t="s">
        <v>521</v>
      </c>
      <c r="AQ34" s="344">
        <v>43</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537</v>
      </c>
      <c r="AL35" s="1219"/>
      <c r="AM35" s="1219"/>
      <c r="AN35" s="1220"/>
      <c r="AO35" s="343">
        <v>230210</v>
      </c>
      <c r="AP35" s="343">
        <v>31262</v>
      </c>
      <c r="AQ35" s="344">
        <v>23889</v>
      </c>
      <c r="AR35" s="345">
        <v>30.9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538</v>
      </c>
      <c r="AL36" s="1219"/>
      <c r="AM36" s="1219"/>
      <c r="AN36" s="1220"/>
      <c r="AO36" s="343">
        <v>3340</v>
      </c>
      <c r="AP36" s="343">
        <v>454</v>
      </c>
      <c r="AQ36" s="344">
        <v>3700</v>
      </c>
      <c r="AR36" s="345">
        <v>-87.7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539</v>
      </c>
      <c r="AL37" s="1219"/>
      <c r="AM37" s="1219"/>
      <c r="AN37" s="1220"/>
      <c r="AO37" s="343">
        <v>1426</v>
      </c>
      <c r="AP37" s="343">
        <v>194</v>
      </c>
      <c r="AQ37" s="344">
        <v>740</v>
      </c>
      <c r="AR37" s="345">
        <v>-73.8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540</v>
      </c>
      <c r="AL38" s="1222"/>
      <c r="AM38" s="1222"/>
      <c r="AN38" s="1223"/>
      <c r="AO38" s="346">
        <v>78</v>
      </c>
      <c r="AP38" s="346">
        <v>11</v>
      </c>
      <c r="AQ38" s="347">
        <v>3</v>
      </c>
      <c r="AR38" s="335">
        <v>266.7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541</v>
      </c>
      <c r="AL39" s="1222"/>
      <c r="AM39" s="1222"/>
      <c r="AN39" s="1223"/>
      <c r="AO39" s="343" t="s">
        <v>521</v>
      </c>
      <c r="AP39" s="343" t="s">
        <v>521</v>
      </c>
      <c r="AQ39" s="344">
        <v>-2140</v>
      </c>
      <c r="AR39" s="345" t="s">
        <v>521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542</v>
      </c>
      <c r="AL40" s="1219"/>
      <c r="AM40" s="1219"/>
      <c r="AN40" s="1220"/>
      <c r="AO40" s="343">
        <v>-383557</v>
      </c>
      <c r="AP40" s="343">
        <v>-52085</v>
      </c>
      <c r="AQ40" s="344">
        <v>-70880</v>
      </c>
      <c r="AR40" s="345">
        <v>-26.5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303</v>
      </c>
      <c r="AL41" s="1225"/>
      <c r="AM41" s="1225"/>
      <c r="AN41" s="1226"/>
      <c r="AO41" s="343">
        <v>76922</v>
      </c>
      <c r="AP41" s="343">
        <v>10446</v>
      </c>
      <c r="AQ41" s="344">
        <v>28253</v>
      </c>
      <c r="AR41" s="345">
        <v>-63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511</v>
      </c>
      <c r="AN49" s="1213" t="s">
        <v>546</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376261</v>
      </c>
      <c r="AN51" s="365">
        <v>50977</v>
      </c>
      <c r="AO51" s="366">
        <v>45.7</v>
      </c>
      <c r="AP51" s="367">
        <v>128611</v>
      </c>
      <c r="AQ51" s="368">
        <v>7.5</v>
      </c>
      <c r="AR51" s="369">
        <v>38.200000000000003</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313735</v>
      </c>
      <c r="AN52" s="373">
        <v>42506</v>
      </c>
      <c r="AO52" s="374">
        <v>47.5</v>
      </c>
      <c r="AP52" s="375">
        <v>61552</v>
      </c>
      <c r="AQ52" s="376">
        <v>-10.1</v>
      </c>
      <c r="AR52" s="377">
        <v>57.6</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713120</v>
      </c>
      <c r="AN53" s="365">
        <v>96511</v>
      </c>
      <c r="AO53" s="366">
        <v>89.3</v>
      </c>
      <c r="AP53" s="367">
        <v>138651</v>
      </c>
      <c r="AQ53" s="368">
        <v>7.8</v>
      </c>
      <c r="AR53" s="369">
        <v>81.5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602577</v>
      </c>
      <c r="AN54" s="373">
        <v>81551</v>
      </c>
      <c r="AO54" s="374">
        <v>91.9</v>
      </c>
      <c r="AP54" s="375">
        <v>71211</v>
      </c>
      <c r="AQ54" s="376">
        <v>15.7</v>
      </c>
      <c r="AR54" s="377">
        <v>76.2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183009</v>
      </c>
      <c r="AN55" s="365">
        <v>24842</v>
      </c>
      <c r="AO55" s="366">
        <v>-74.3</v>
      </c>
      <c r="AP55" s="367">
        <v>122882</v>
      </c>
      <c r="AQ55" s="368">
        <v>-11.4</v>
      </c>
      <c r="AR55" s="369">
        <v>-62.9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145735</v>
      </c>
      <c r="AN56" s="373">
        <v>19782</v>
      </c>
      <c r="AO56" s="374">
        <v>-75.7</v>
      </c>
      <c r="AP56" s="375">
        <v>65785</v>
      </c>
      <c r="AQ56" s="376">
        <v>-7.6</v>
      </c>
      <c r="AR56" s="377">
        <v>-68.099999999999994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334212</v>
      </c>
      <c r="AN57" s="365">
        <v>45477</v>
      </c>
      <c r="AO57" s="366">
        <v>83.1</v>
      </c>
      <c r="AP57" s="367">
        <v>114790</v>
      </c>
      <c r="AQ57" s="368">
        <v>-6.6</v>
      </c>
      <c r="AR57" s="369">
        <v>89.7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268523</v>
      </c>
      <c r="AN58" s="373">
        <v>36539</v>
      </c>
      <c r="AO58" s="374">
        <v>84.7</v>
      </c>
      <c r="AP58" s="375">
        <v>55601</v>
      </c>
      <c r="AQ58" s="376">
        <v>-15.5</v>
      </c>
      <c r="AR58" s="377">
        <v>100.2</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828675</v>
      </c>
      <c r="AN59" s="365">
        <v>112531</v>
      </c>
      <c r="AO59" s="366">
        <v>147.4</v>
      </c>
      <c r="AP59" s="367">
        <v>126262</v>
      </c>
      <c r="AQ59" s="368">
        <v>10</v>
      </c>
      <c r="AR59" s="369">
        <v>137.4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664675</v>
      </c>
      <c r="AN60" s="373">
        <v>90260</v>
      </c>
      <c r="AO60" s="374">
        <v>147</v>
      </c>
      <c r="AP60" s="375">
        <v>56769</v>
      </c>
      <c r="AQ60" s="376">
        <v>2.1</v>
      </c>
      <c r="AR60" s="377">
        <v>144.9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487055</v>
      </c>
      <c r="AN61" s="380">
        <v>66068</v>
      </c>
      <c r="AO61" s="381">
        <v>58.2</v>
      </c>
      <c r="AP61" s="382">
        <v>126239</v>
      </c>
      <c r="AQ61" s="383">
        <v>1.5</v>
      </c>
      <c r="AR61" s="369">
        <v>56.7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399049</v>
      </c>
      <c r="AN62" s="373">
        <v>54128</v>
      </c>
      <c r="AO62" s="374">
        <v>59.1</v>
      </c>
      <c r="AP62" s="375">
        <v>62184</v>
      </c>
      <c r="AQ62" s="376">
        <v>-3.1</v>
      </c>
      <c r="AR62" s="377">
        <v>62.2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CTFRSPe8yEQp5HG/xJHPyUdd2g5DYl5OrL+UsHg1a0xrBjvl40UtNIe6hFEbCsyVtgxh2F+5RP/XMZhlJiUDQ==" saltValue="zRtcYnwUeCRMbyfV6Czbk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FvWajnz0BuEAoPjKwYPH7KITE3Wl0uX38Hj2vGXpY7in3ApcfIg2JNAVYTT7gf3sU5ELWEhchzsT/MAUOE8rrA==" saltValue="fdM+vwdAKskMh2f05I2x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b6RYwnavfPtHdxA19xMKWFI92G0j2vPPeMT1omW0hTlOuoiObvcrGTH3tXl9emtfGDJfaGDM1V4cqQZH1EWtTw==" saltValue="ADEiSHY1XXfHhc6wLRwH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6" t="s">
        <v>3</v>
      </c>
      <c r="D47" s="1236"/>
      <c r="E47" s="1237"/>
      <c r="F47" s="11">
        <v>55.82</v>
      </c>
      <c r="G47" s="12">
        <v>61.04</v>
      </c>
      <c r="H47" s="12">
        <v>60.21</v>
      </c>
      <c r="I47" s="12">
        <v>62.8</v>
      </c>
      <c r="J47" s="13">
        <v>47.18</v>
      </c>
    </row>
    <row r="48" spans="2:10" ht="57.75" customHeight="1" x14ac:dyDescent="0.15">
      <c r="B48" s="14"/>
      <c r="C48" s="1238" t="s">
        <v>4</v>
      </c>
      <c r="D48" s="1238"/>
      <c r="E48" s="1239"/>
      <c r="F48" s="15">
        <v>7.11</v>
      </c>
      <c r="G48" s="16">
        <v>1.94</v>
      </c>
      <c r="H48" s="16">
        <v>5.64</v>
      </c>
      <c r="I48" s="16">
        <v>5.82</v>
      </c>
      <c r="J48" s="17">
        <v>1.88</v>
      </c>
    </row>
    <row r="49" spans="2:10" ht="57.75" customHeight="1" thickBot="1" x14ac:dyDescent="0.2">
      <c r="B49" s="18"/>
      <c r="C49" s="1240" t="s">
        <v>5</v>
      </c>
      <c r="D49" s="1240"/>
      <c r="E49" s="1241"/>
      <c r="F49" s="19">
        <v>1.07</v>
      </c>
      <c r="G49" s="20">
        <v>5.29</v>
      </c>
      <c r="H49" s="20">
        <v>2.15</v>
      </c>
      <c r="I49" s="20">
        <v>13.38</v>
      </c>
      <c r="J49" s="21" t="s">
        <v>567</v>
      </c>
    </row>
    <row r="50" spans="2:10" ht="13.5" customHeight="1" x14ac:dyDescent="0.15"/>
  </sheetData>
  <sheetProtection algorithmName="SHA-512" hashValue="36aKRp4f57Q2xG6CBM5MsggRU3lQdc1kNUAZ8L2L2Jt7Vc08S8oroSlWzWj3c2FpLA9Ay63HsGsvH1CJ9BSfIA==" saltValue="1eDlVyAVOCZBnrGXmWK5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2021-09-29T00:44:10Z</cp:lastPrinted>
  <dcterms:created xsi:type="dcterms:W3CDTF">2021-02-05T03:12:54Z</dcterms:created>
  <dcterms:modified xsi:type="dcterms:W3CDTF">2021-10-28T10:47:05Z</dcterms:modified>
  <cp:category/>
</cp:coreProperties>
</file>